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Latest Backup\Desktop\FCRA Report\"/>
    </mc:Choice>
  </mc:AlternateContent>
  <bookViews>
    <workbookView xWindow="90" yWindow="60" windowWidth="19095" windowHeight="7365"/>
  </bookViews>
  <sheets>
    <sheet name="April-June 18" sheetId="14" r:id="rId1"/>
    <sheet name="July-Sep 17" sheetId="15" r:id="rId2"/>
    <sheet name="Oct-Dec.17" sheetId="16" r:id="rId3"/>
    <sheet name="Jan-March 18" sheetId="18" r:id="rId4"/>
    <sheet name="Sheet1" sheetId="17" r:id="rId5"/>
  </sheets>
  <calcPr calcId="152511"/>
</workbook>
</file>

<file path=xl/calcChain.xml><?xml version="1.0" encoding="utf-8"?>
<calcChain xmlns="http://schemas.openxmlformats.org/spreadsheetml/2006/main">
  <c r="A6" i="14" l="1"/>
  <c r="A7" i="14" s="1"/>
  <c r="A8" i="14" s="1"/>
  <c r="A9" i="14" s="1"/>
  <c r="A10" i="14" s="1"/>
  <c r="A11" i="14" s="1"/>
  <c r="A12" i="14" s="1"/>
  <c r="A13" i="14" s="1"/>
  <c r="A14" i="14" s="1"/>
  <c r="A15" i="14" s="1"/>
  <c r="A16" i="14" s="1"/>
  <c r="A18" i="14" s="1"/>
  <c r="A19" i="14" s="1"/>
  <c r="A20" i="14" s="1"/>
  <c r="F28" i="14" l="1"/>
  <c r="A37" i="18" l="1"/>
  <c r="A39" i="18"/>
  <c r="A41" i="18"/>
  <c r="A31" i="18"/>
  <c r="A13" i="18"/>
  <c r="A14" i="18" s="1"/>
  <c r="A15" i="18" s="1"/>
  <c r="A16" i="18" s="1"/>
  <c r="A12" i="18"/>
  <c r="F43" i="18"/>
  <c r="A17" i="18" l="1"/>
  <c r="A6" i="16" l="1"/>
  <c r="A7" i="16" s="1"/>
  <c r="A8" i="16" s="1"/>
  <c r="F24" i="15" l="1"/>
  <c r="F30" i="16" l="1"/>
  <c r="A7" i="15" l="1"/>
  <c r="A8" i="15" s="1"/>
  <c r="A9" i="15" s="1"/>
  <c r="A10" i="15" s="1"/>
  <c r="A11" i="15" s="1"/>
  <c r="A12" i="15" s="1"/>
  <c r="F25" i="15"/>
  <c r="A13" i="15" l="1"/>
  <c r="A14" i="15" s="1"/>
  <c r="A15" i="15" l="1"/>
  <c r="A16" i="15" s="1"/>
  <c r="A17" i="15" s="1"/>
  <c r="A18" i="15" s="1"/>
  <c r="A19" i="15" s="1"/>
  <c r="A20" i="15" s="1"/>
  <c r="A21" i="15" s="1"/>
  <c r="A22" i="15" s="1"/>
  <c r="A23" i="15" s="1"/>
</calcChain>
</file>

<file path=xl/sharedStrings.xml><?xml version="1.0" encoding="utf-8"?>
<sst xmlns="http://schemas.openxmlformats.org/spreadsheetml/2006/main" count="364" uniqueCount="197">
  <si>
    <t>Amount</t>
  </si>
  <si>
    <t>Country</t>
  </si>
  <si>
    <t>TVHA ( Department of Health) expresses our deep appreciation and thanks to all the Donors and Volunteers.</t>
  </si>
  <si>
    <t>S.No</t>
  </si>
  <si>
    <t>Purpose of Donation</t>
  </si>
  <si>
    <t>Basic Health Care</t>
  </si>
  <si>
    <t>The Tibet Fund</t>
  </si>
  <si>
    <t xml:space="preserve">Donor's name </t>
  </si>
  <si>
    <t>Received On</t>
  </si>
  <si>
    <t>TOTAL</t>
  </si>
  <si>
    <t>With regard</t>
  </si>
  <si>
    <t>Accountant</t>
  </si>
  <si>
    <t>Tibetan Voluntary Health Association</t>
  </si>
  <si>
    <t>CTA, Dharamsala</t>
  </si>
  <si>
    <t>Phuntsok Dolma</t>
  </si>
  <si>
    <t>German Aid to Tibetans</t>
  </si>
  <si>
    <t>PRM Via SARD,CTA</t>
  </si>
  <si>
    <t>We would like to request your continued support to achieve our goals.</t>
  </si>
  <si>
    <t>Appello Peil Tibet,ONLUS Via Poggiberna 9, 56040 Pomania di Santa Luce,Italy</t>
  </si>
  <si>
    <t>Tegetthoffstr.10, D-20259 Hamburg</t>
  </si>
  <si>
    <t>2 Culworth Street,London NW8 7AF U.K.</t>
  </si>
  <si>
    <t xml:space="preserve"> 241 East 32nd St., New York,10016</t>
  </si>
  <si>
    <t>SARD C/O Deptt.of Finance,CTA,Gangchen Kyishong,Dharamsala-176215</t>
  </si>
  <si>
    <t>PRM via SARD ,CTA</t>
  </si>
  <si>
    <t>Ngoenga Special Needs Sponsorship</t>
  </si>
  <si>
    <t>Yeshe Norbu</t>
  </si>
  <si>
    <t>C/o Mimmi Guglielmone, Via alla Piana 9, 6933 Muzzano,Switzerland</t>
  </si>
  <si>
    <t>Associazone Vimala</t>
  </si>
  <si>
    <t>Total</t>
  </si>
  <si>
    <t>Torture Victims Projects</t>
  </si>
  <si>
    <t xml:space="preserve">Tibet House Trust </t>
  </si>
  <si>
    <t>Tibetan Health System Capacity Strengthening Project</t>
  </si>
  <si>
    <t>The Tibet Fund Local adm.exp.</t>
  </si>
  <si>
    <t>Dispensary Recurring Expenses</t>
  </si>
  <si>
    <t>MCH</t>
  </si>
  <si>
    <t>US TB Control</t>
  </si>
  <si>
    <t>EMRF</t>
  </si>
  <si>
    <t>Essential Drugs</t>
  </si>
  <si>
    <t>Handicapped &amp; Disabled</t>
  </si>
  <si>
    <t>Substance Abuse</t>
  </si>
  <si>
    <t>PRM via SARD</t>
  </si>
  <si>
    <t xml:space="preserve">                              </t>
  </si>
  <si>
    <t>NCA via SARD,CTA</t>
  </si>
  <si>
    <t>Torture Survival Programme</t>
  </si>
  <si>
    <t>No.23. PO Box, Chung-Shan Road,    I-Lan County,Taiwan, ROC</t>
  </si>
  <si>
    <t>Ngoenga Special Needs Sponsorship money</t>
  </si>
  <si>
    <t>List of Donor for the Month of 1st July 2017 to  30th Sep 2017</t>
  </si>
  <si>
    <t>12.07.17</t>
  </si>
  <si>
    <t>Dental X-Ray &amp; Blood count Equipment at DTR Hospital</t>
  </si>
  <si>
    <t>14.07.17</t>
  </si>
  <si>
    <t>17.07.17</t>
  </si>
  <si>
    <t>18.07.17</t>
  </si>
  <si>
    <t>Provincia Autinoma DI Trento-Association Italia Tibet</t>
  </si>
  <si>
    <t>Via Printuricchio 25, Miland, Italy</t>
  </si>
  <si>
    <t>Tele Medicine Project balance fund</t>
  </si>
  <si>
    <t>19.07.17</t>
  </si>
  <si>
    <t>24.07.17</t>
  </si>
  <si>
    <t>31.07.17</t>
  </si>
  <si>
    <t>AET Via CTRC,CTA</t>
  </si>
  <si>
    <t>CTRC C/O Deptt.of Home,CTA,Gangchen Kyishong,Dharamsala-176215</t>
  </si>
  <si>
    <t>02.08.17</t>
  </si>
  <si>
    <t>11.08.17</t>
  </si>
  <si>
    <t>Laying wall tiles in Bir X-Ray room,renovations &amp; purchased of furniture at Lhagyri patients Recovery &amp; renovation &amp; maintenance of Srinagar Clinic.</t>
  </si>
  <si>
    <t>22.08.17</t>
  </si>
  <si>
    <t>H.H.The Dalai Lama's Charitable Trust</t>
  </si>
  <si>
    <t xml:space="preserve"> C/O Deptt.of Finance,CTA,Gangchen Kyishong,Dharamsala-176215</t>
  </si>
  <si>
    <t>Salary of Hospital &amp; Clinic staffs &amp; Maintenance &amp; Other Miscellaneous</t>
  </si>
  <si>
    <t>30.08.17</t>
  </si>
  <si>
    <t>Tseten Gawa</t>
  </si>
  <si>
    <t>Chnney Export,P.O.Box 7105 Bondha-6 Kathmandu,Nepal</t>
  </si>
  <si>
    <t>31.08.17</t>
  </si>
  <si>
    <t>01.09.17</t>
  </si>
  <si>
    <t>04.09.17</t>
  </si>
  <si>
    <t>21.09.17</t>
  </si>
  <si>
    <t>Administration Charges</t>
  </si>
  <si>
    <t>Sponsorship money of Ngoenga Special Needs</t>
  </si>
  <si>
    <t>Ngoenga Special Needs Grants</t>
  </si>
  <si>
    <t>Ngoenga Special Needs General Donation</t>
  </si>
  <si>
    <t>List of Donor for the Month of 1st Oct. 2017 to  31st Dec. 2017</t>
  </si>
  <si>
    <t>06.10.17</t>
  </si>
  <si>
    <t>13.10.17</t>
  </si>
  <si>
    <t>23.10.17</t>
  </si>
  <si>
    <t>Purchased of Dental Chair at Tso Jhe Hospital</t>
  </si>
  <si>
    <t>26.10.17</t>
  </si>
  <si>
    <t>01.11.17</t>
  </si>
  <si>
    <t>13.11.17</t>
  </si>
  <si>
    <t>World Hepatitis Alliance</t>
  </si>
  <si>
    <t>World Hepatitis Summit 2017 at Brazil flight fare</t>
  </si>
  <si>
    <t>20.11.17</t>
  </si>
  <si>
    <t>Assouazione DI Volontariato</t>
  </si>
  <si>
    <t>TPHC Bir Project</t>
  </si>
  <si>
    <t>4% Adm.Charges</t>
  </si>
  <si>
    <t>27.11.17</t>
  </si>
  <si>
    <t>02.12.17</t>
  </si>
  <si>
    <t>His Holiness The Dalai Lana's Charitable Trust</t>
  </si>
  <si>
    <t>Salary of Hospital &amp; Clinics staffs</t>
  </si>
  <si>
    <t>C/O Dept. of Finance, CTA, Gangchen Kyishong, Dharamsala- 176215</t>
  </si>
  <si>
    <t>World Hepatitis Summit 2017 Conference Secretatiat, C/O MC/UK Limited, Durford Mill, Petersfield, Hampshine, CU 315AZ</t>
  </si>
  <si>
    <t>30.11.17</t>
  </si>
  <si>
    <t>Donation for Ngoenga School</t>
  </si>
  <si>
    <t>Reva Association</t>
  </si>
  <si>
    <t>673 route de Collonges, ALBENS 73410 ENTRE LACS,FRANCE</t>
  </si>
  <si>
    <t>Delar Phodrang Drinking Water Project</t>
  </si>
  <si>
    <t>12.12.17</t>
  </si>
  <si>
    <t>Paonta Sahib Clinic Renovation</t>
  </si>
  <si>
    <t>Paonta Sahib Football Ground Renovation</t>
  </si>
  <si>
    <t>14.12.17</t>
  </si>
  <si>
    <t>The Free Eye Camp in Mainpat</t>
  </si>
  <si>
    <t>21.12.17</t>
  </si>
  <si>
    <t>Jam Tse Medical Association,Tawiwan</t>
  </si>
  <si>
    <t xml:space="preserve">Salary </t>
  </si>
  <si>
    <t>Torture Victims</t>
  </si>
  <si>
    <t>Water Filter Project at Tibetan Settlement, Lugsam</t>
  </si>
  <si>
    <t>List of Donor for the Month of 1st Jan. 2018 to  31st March 2018</t>
  </si>
  <si>
    <t>10.01.2018</t>
  </si>
  <si>
    <t>HIV/AIDS &amp; Substance Abuse Camp &amp; medical supply</t>
  </si>
  <si>
    <t>Tso Jhe - Maternity Ward</t>
  </si>
  <si>
    <t xml:space="preserve">                 TB Diet</t>
  </si>
  <si>
    <t xml:space="preserve">                 Denist Wages</t>
  </si>
  <si>
    <t>11.01.2018</t>
  </si>
  <si>
    <t>12.01.2018</t>
  </si>
  <si>
    <t>American Himalayan Foundation</t>
  </si>
  <si>
    <t>Canada</t>
  </si>
  <si>
    <t>18.01.2018</t>
  </si>
  <si>
    <t>30.01.2018</t>
  </si>
  <si>
    <t>Tibetan Children's Project</t>
  </si>
  <si>
    <t>261 Gamma Street Toronto, Ontario MBW 4G9, Canada</t>
  </si>
  <si>
    <t>Ngoenga Special Needs Grant</t>
  </si>
  <si>
    <t>01.02.2018</t>
  </si>
  <si>
    <t>Associazone Vimala Via CTRC</t>
  </si>
  <si>
    <t>Water Project at Camp # 10 TDL</t>
  </si>
  <si>
    <t>Ngoenga Special Needs Food,Nutritional diet &amp; Cooking gas</t>
  </si>
  <si>
    <t>Hepatitis Projects</t>
  </si>
  <si>
    <t>08.02.2018</t>
  </si>
  <si>
    <t>Regional Tibetan Youth Congress</t>
  </si>
  <si>
    <t>Donation to the Children of Ngoenga School</t>
  </si>
  <si>
    <t>20.2.2018</t>
  </si>
  <si>
    <t>Salary</t>
  </si>
  <si>
    <t>Water Project</t>
  </si>
  <si>
    <t>Health Education</t>
  </si>
  <si>
    <t>Administration 4%</t>
  </si>
  <si>
    <t>Ubersleben Association</t>
  </si>
  <si>
    <t>Mr.Afred Sutrich, Chairman Schugasse 1G, 7111 Parndorf, Austria</t>
  </si>
  <si>
    <t>Ngoenga Children Welfare</t>
  </si>
  <si>
    <t>05.03.2018</t>
  </si>
  <si>
    <t>MOST Pro Tibet</t>
  </si>
  <si>
    <t>WurmoVa 7, Olomouc, 77900, Czech Republic</t>
  </si>
  <si>
    <t xml:space="preserve"> Aids &amp; Appliances to Handicap people at Ladakh</t>
  </si>
  <si>
    <t>08.03.2018</t>
  </si>
  <si>
    <t>Solar Water Heating Project at TPHC Ladakh</t>
  </si>
  <si>
    <t>09.03.2018</t>
  </si>
  <si>
    <t>GPP Captial Resource LCC,US</t>
  </si>
  <si>
    <t>The Torture Victims Projects</t>
  </si>
  <si>
    <t>3 Culworth Street,London NW8 7AF U.K.</t>
  </si>
  <si>
    <t>Education Sponsorship of Ngoenga Special Needs</t>
  </si>
  <si>
    <t>21.03.2018</t>
  </si>
  <si>
    <t>Tibet Releif Fund</t>
  </si>
  <si>
    <t>2 Baltic Place, 287 Kingsland Road, London NI 5AQ</t>
  </si>
  <si>
    <t>Sponsorship for Ngoenga Special Needs</t>
  </si>
  <si>
    <t>26.03.2018</t>
  </si>
  <si>
    <t xml:space="preserve">Ngoenga Special Needs Sponsorship </t>
  </si>
  <si>
    <t>27.03.2018</t>
  </si>
  <si>
    <t>28.03.2018</t>
  </si>
  <si>
    <t>29.03.2018</t>
  </si>
  <si>
    <t>30.03.2018</t>
  </si>
  <si>
    <t>1506 Queen St. West Torontor, Ontatio</t>
  </si>
  <si>
    <t>List of Donor for the Month of 1st April 2018 to  30th June 2018</t>
  </si>
  <si>
    <t>Mrs Mimi Lipton &amp; Mr Hansjorg Mayer via Tibet Charitable Trust</t>
  </si>
  <si>
    <t>129 Hamilton Terrace,Lodon NW8 9QR</t>
  </si>
  <si>
    <t>Recurring expenses for the Health Clinics in North East India</t>
  </si>
  <si>
    <t>20.03.18</t>
  </si>
  <si>
    <t>Tibet House Trust via SARD,CTA</t>
  </si>
  <si>
    <t>17/4/2018</t>
  </si>
  <si>
    <t>Nyamthag Rogpo</t>
  </si>
  <si>
    <t>DVT Kollegal Scooter &amp; washing machine Fund</t>
  </si>
  <si>
    <t>Mrs Tenzin Choeky Terkoe</t>
  </si>
  <si>
    <t>Tibet Restaurent Songtsen Gampo, Wahringer Gurtel 102, Wien 1090, Austria</t>
  </si>
  <si>
    <t>Ngoenga School for Tibetan Children with Special Needs Donation</t>
  </si>
  <si>
    <t>16/4/2018</t>
  </si>
  <si>
    <t>Tenzingang Ambulance fuel &amp; Driver Salary</t>
  </si>
  <si>
    <t>28/5/2018</t>
  </si>
  <si>
    <t>Dekyiling Hospital Renovation</t>
  </si>
  <si>
    <t>Zarmar &amp; Sponsers</t>
  </si>
  <si>
    <t>9710, 62nd DR # 8B                 Rego Park,NY-11374</t>
  </si>
  <si>
    <t>Sponsorship for Ngoenga Children Tenzin Kunchok</t>
  </si>
  <si>
    <t>15/6/18</t>
  </si>
  <si>
    <t>Ngoenga Sponsorship money</t>
  </si>
  <si>
    <t>General Donation</t>
  </si>
  <si>
    <t>19/6/18</t>
  </si>
  <si>
    <t>Yeshe Norbu Appello</t>
  </si>
  <si>
    <t>ETRE,Swiss via CTRC,CTA</t>
  </si>
  <si>
    <t>Purchased of Printer at TPHC,Poanta Sahib</t>
  </si>
  <si>
    <t>20/6/18</t>
  </si>
  <si>
    <t>Free Eye Screening at Bhandara</t>
  </si>
  <si>
    <t>Mr Trinley Tenzin, 1 Rue Colette Besson, 81500 Labastide St. Georges, France</t>
  </si>
  <si>
    <t>4% Administration Charges</t>
  </si>
  <si>
    <t>Donation for the Tuting Clinic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</si>
</sst>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9">
    <xf numFmtId="0" fontId="0" fillId="0" borderId="0" xfId="0"/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4" fillId="0" borderId="0" xfId="0" applyFont="1"/>
    <xf numFmtId="0" fontId="2" fillId="0" borderId="0" xfId="0" applyFont="1" applyBorder="1" applyAlignment="1">
      <alignment vertical="center" wrapText="1"/>
    </xf>
    <xf numFmtId="43" fontId="5" fillId="0" borderId="1" xfId="1" applyFont="1" applyFill="1" applyBorder="1"/>
    <xf numFmtId="0" fontId="5" fillId="0" borderId="1" xfId="0" applyFont="1" applyBorder="1"/>
    <xf numFmtId="0" fontId="5" fillId="0" borderId="1" xfId="0" applyFont="1" applyFill="1" applyBorder="1"/>
    <xf numFmtId="0" fontId="0" fillId="0" borderId="1" xfId="0" applyFont="1" applyBorder="1"/>
    <xf numFmtId="0" fontId="6" fillId="0" borderId="1" xfId="0" applyFont="1" applyFill="1" applyBorder="1" applyAlignment="1">
      <alignment horizontal="center"/>
    </xf>
    <xf numFmtId="43" fontId="6" fillId="0" borderId="1" xfId="0" applyNumberFormat="1" applyFont="1" applyBorder="1"/>
    <xf numFmtId="0" fontId="0" fillId="0" borderId="0" xfId="0" applyFont="1"/>
    <xf numFmtId="0" fontId="5" fillId="0" borderId="0" xfId="0" applyFont="1"/>
    <xf numFmtId="43" fontId="7" fillId="0" borderId="1" xfId="1" applyFont="1" applyBorder="1" applyAlignment="1">
      <alignment wrapText="1"/>
    </xf>
    <xf numFmtId="0" fontId="5" fillId="0" borderId="1" xfId="0" applyFont="1" applyBorder="1" applyAlignment="1">
      <alignment wrapText="1"/>
    </xf>
    <xf numFmtId="43" fontId="6" fillId="0" borderId="1" xfId="1" applyFont="1" applyBorder="1"/>
    <xf numFmtId="0" fontId="7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left"/>
    </xf>
    <xf numFmtId="0" fontId="7" fillId="0" borderId="1" xfId="0" applyFont="1" applyBorder="1" applyAlignment="1">
      <alignment wrapText="1"/>
    </xf>
    <xf numFmtId="43" fontId="7" fillId="0" borderId="3" xfId="1" applyFont="1" applyBorder="1" applyAlignment="1">
      <alignment wrapText="1"/>
    </xf>
    <xf numFmtId="0" fontId="7" fillId="0" borderId="4" xfId="0" applyFont="1" applyFill="1" applyBorder="1" applyAlignment="1">
      <alignment horizontal="left"/>
    </xf>
    <xf numFmtId="43" fontId="7" fillId="0" borderId="5" xfId="1" applyFont="1" applyBorder="1" applyAlignment="1">
      <alignment wrapText="1"/>
    </xf>
    <xf numFmtId="0" fontId="7" fillId="0" borderId="1" xfId="0" applyFont="1" applyFill="1" applyBorder="1" applyAlignment="1">
      <alignment horizontal="left" wrapText="1"/>
    </xf>
    <xf numFmtId="0" fontId="8" fillId="0" borderId="1" xfId="0" applyFont="1" applyFill="1" applyBorder="1" applyAlignment="1">
      <alignment horizontal="center"/>
    </xf>
    <xf numFmtId="43" fontId="7" fillId="0" borderId="1" xfId="1" applyFont="1" applyBorder="1"/>
    <xf numFmtId="0" fontId="7" fillId="0" borderId="1" xfId="0" applyFont="1" applyBorder="1"/>
    <xf numFmtId="0" fontId="7" fillId="0" borderId="5" xfId="0" applyFont="1" applyBorder="1"/>
    <xf numFmtId="0" fontId="7" fillId="0" borderId="1" xfId="0" applyFont="1" applyFill="1" applyBorder="1"/>
    <xf numFmtId="0" fontId="7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0" fontId="7" fillId="0" borderId="6" xfId="0" applyFont="1" applyFill="1" applyBorder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7" fillId="0" borderId="3" xfId="0" applyFont="1" applyBorder="1" applyAlignment="1">
      <alignment horizontal="left" vertical="center"/>
    </xf>
    <xf numFmtId="0" fontId="2" fillId="0" borderId="10" xfId="0" applyFont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0" borderId="5" xfId="0" applyFont="1" applyBorder="1"/>
    <xf numFmtId="0" fontId="2" fillId="0" borderId="5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43" fontId="0" fillId="0" borderId="0" xfId="0" applyNumberFormat="1"/>
    <xf numFmtId="9" fontId="0" fillId="0" borderId="0" xfId="0" applyNumberFormat="1"/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center"/>
    </xf>
    <xf numFmtId="0" fontId="7" fillId="0" borderId="1" xfId="0" applyFont="1" applyFill="1" applyBorder="1" applyAlignment="1">
      <alignment vertical="center" wrapText="1"/>
    </xf>
    <xf numFmtId="43" fontId="7" fillId="0" borderId="1" xfId="1" applyFont="1" applyFill="1" applyBorder="1" applyAlignment="1">
      <alignment vertical="center"/>
    </xf>
    <xf numFmtId="43" fontId="8" fillId="0" borderId="1" xfId="0" applyNumberFormat="1" applyFont="1" applyBorder="1"/>
    <xf numFmtId="0" fontId="7" fillId="0" borderId="3" xfId="0" applyFont="1" applyBorder="1" applyAlignment="1">
      <alignment horizontal="left" vertical="center"/>
    </xf>
    <xf numFmtId="43" fontId="7" fillId="2" borderId="1" xfId="1" applyFont="1" applyFill="1" applyBorder="1" applyAlignment="1">
      <alignment horizontal="left" vertical="center" wrapText="1"/>
    </xf>
    <xf numFmtId="0" fontId="7" fillId="0" borderId="3" xfId="0" applyFont="1" applyBorder="1" applyAlignment="1">
      <alignment horizontal="center" vertical="center" wrapText="1"/>
    </xf>
    <xf numFmtId="14" fontId="5" fillId="0" borderId="2" xfId="0" applyNumberFormat="1" applyFont="1" applyBorder="1" applyAlignment="1">
      <alignment horizontal="center"/>
    </xf>
    <xf numFmtId="43" fontId="5" fillId="0" borderId="1" xfId="1" applyFont="1" applyBorder="1" applyAlignment="1">
      <alignment wrapText="1"/>
    </xf>
    <xf numFmtId="0" fontId="5" fillId="0" borderId="2" xfId="0" applyFont="1" applyBorder="1" applyAlignment="1">
      <alignment horizontal="center"/>
    </xf>
    <xf numFmtId="43" fontId="5" fillId="0" borderId="1" xfId="1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left"/>
    </xf>
    <xf numFmtId="0" fontId="7" fillId="0" borderId="5" xfId="0" applyFont="1" applyFill="1" applyBorder="1" applyAlignment="1">
      <alignment horizontal="center"/>
    </xf>
    <xf numFmtId="0" fontId="7" fillId="0" borderId="5" xfId="0" applyFont="1" applyFill="1" applyBorder="1" applyAlignment="1">
      <alignment horizontal="left" wrapText="1"/>
    </xf>
    <xf numFmtId="0" fontId="7" fillId="0" borderId="5" xfId="0" applyFont="1" applyBorder="1" applyAlignment="1">
      <alignment wrapText="1"/>
    </xf>
    <xf numFmtId="0" fontId="7" fillId="0" borderId="3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43" fontId="9" fillId="0" borderId="1" xfId="1" applyFont="1" applyBorder="1"/>
    <xf numFmtId="0" fontId="7" fillId="0" borderId="6" xfId="0" applyFont="1" applyFill="1" applyBorder="1" applyAlignment="1">
      <alignment horizontal="left"/>
    </xf>
    <xf numFmtId="43" fontId="7" fillId="0" borderId="1" xfId="1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7" fillId="0" borderId="6" xfId="0" applyFont="1" applyBorder="1" applyAlignment="1">
      <alignment horizontal="center" vertical="center"/>
    </xf>
    <xf numFmtId="0" fontId="7" fillId="0" borderId="8" xfId="0" applyFont="1" applyBorder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0" fontId="7" fillId="0" borderId="9" xfId="0" applyFont="1" applyBorder="1" applyAlignment="1">
      <alignment horizontal="left" vertical="center" wrapText="1"/>
    </xf>
    <xf numFmtId="43" fontId="7" fillId="0" borderId="1" xfId="1" applyFont="1" applyFill="1" applyBorder="1"/>
    <xf numFmtId="0" fontId="7" fillId="0" borderId="1" xfId="0" applyFont="1" applyFill="1" applyBorder="1" applyAlignment="1">
      <alignment horizontal="center" vertical="center"/>
    </xf>
    <xf numFmtId="0" fontId="7" fillId="0" borderId="4" xfId="0" applyFont="1" applyFill="1" applyBorder="1"/>
    <xf numFmtId="0" fontId="7" fillId="0" borderId="3" xfId="0" applyFont="1" applyBorder="1" applyAlignment="1">
      <alignment vertical="center"/>
    </xf>
    <xf numFmtId="0" fontId="7" fillId="0" borderId="5" xfId="0" applyFont="1" applyBorder="1" applyAlignment="1">
      <alignment horizontal="center" vertical="center"/>
    </xf>
    <xf numFmtId="43" fontId="7" fillId="0" borderId="5" xfId="1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/>
    </xf>
    <xf numFmtId="0" fontId="7" fillId="0" borderId="5" xfId="0" applyFont="1" applyFill="1" applyBorder="1" applyAlignment="1">
      <alignment horizontal="left" vertical="center" wrapText="1"/>
    </xf>
    <xf numFmtId="0" fontId="7" fillId="0" borderId="6" xfId="0" applyFont="1" applyBorder="1" applyAlignment="1">
      <alignment horizontal="center" wrapText="1"/>
    </xf>
    <xf numFmtId="0" fontId="7" fillId="0" borderId="3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7" fillId="2" borderId="1" xfId="0" applyFont="1" applyFill="1" applyBorder="1" applyAlignment="1">
      <alignment vertical="center" wrapText="1"/>
    </xf>
    <xf numFmtId="0" fontId="7" fillId="0" borderId="5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Fill="1" applyBorder="1" applyAlignment="1">
      <alignment horizontal="left" vertical="center"/>
    </xf>
    <xf numFmtId="0" fontId="7" fillId="0" borderId="5" xfId="0" applyFont="1" applyBorder="1" applyAlignment="1">
      <alignment horizontal="left" vertical="center" wrapText="1"/>
    </xf>
    <xf numFmtId="43" fontId="7" fillId="0" borderId="5" xfId="1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7" fillId="0" borderId="6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0" fontId="7" fillId="0" borderId="3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/>
    </xf>
    <xf numFmtId="43" fontId="7" fillId="0" borderId="1" xfId="1" applyFont="1" applyFill="1" applyBorder="1" applyAlignment="1">
      <alignment horizontal="center"/>
    </xf>
    <xf numFmtId="0" fontId="5" fillId="0" borderId="1" xfId="0" applyFont="1" applyFill="1" applyBorder="1" applyAlignment="1">
      <alignment wrapText="1"/>
    </xf>
    <xf numFmtId="0" fontId="3" fillId="0" borderId="2" xfId="0" applyFont="1" applyBorder="1" applyAlignment="1">
      <alignment horizontal="center"/>
    </xf>
    <xf numFmtId="14" fontId="5" fillId="0" borderId="2" xfId="0" applyNumberFormat="1" applyFont="1" applyBorder="1" applyAlignment="1">
      <alignment horizontal="center" vertical="center"/>
    </xf>
    <xf numFmtId="43" fontId="5" fillId="0" borderId="1" xfId="1" applyFont="1" applyFill="1" applyBorder="1" applyAlignment="1">
      <alignment vertical="center"/>
    </xf>
    <xf numFmtId="14" fontId="7" fillId="0" borderId="2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7" fillId="0" borderId="4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vertical="center"/>
    </xf>
    <xf numFmtId="0" fontId="5" fillId="0" borderId="6" xfId="0" applyFont="1" applyFill="1" applyBorder="1" applyAlignment="1">
      <alignment horizontal="left"/>
    </xf>
    <xf numFmtId="43" fontId="5" fillId="0" borderId="3" xfId="1" applyFont="1" applyBorder="1" applyAlignment="1">
      <alignment wrapText="1"/>
    </xf>
    <xf numFmtId="0" fontId="7" fillId="0" borderId="3" xfId="0" applyFont="1" applyBorder="1" applyAlignment="1">
      <alignment horizontal="left" wrapText="1"/>
    </xf>
    <xf numFmtId="14" fontId="5" fillId="0" borderId="3" xfId="0" applyNumberFormat="1" applyFont="1" applyBorder="1" applyAlignment="1">
      <alignment horizontal="center" vertical="center"/>
    </xf>
    <xf numFmtId="43" fontId="5" fillId="0" borderId="1" xfId="1" applyFont="1" applyFill="1" applyBorder="1" applyAlignment="1">
      <alignment horizontal="left"/>
    </xf>
    <xf numFmtId="0" fontId="3" fillId="0" borderId="5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14" fontId="5" fillId="0" borderId="5" xfId="0" applyNumberFormat="1" applyFont="1" applyBorder="1" applyAlignment="1">
      <alignment horizontal="center" vertical="center"/>
    </xf>
    <xf numFmtId="14" fontId="5" fillId="0" borderId="3" xfId="0" applyNumberFormat="1" applyFont="1" applyBorder="1" applyAlignment="1">
      <alignment horizontal="center" vertical="center"/>
    </xf>
    <xf numFmtId="0" fontId="7" fillId="0" borderId="5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43" fontId="5" fillId="0" borderId="5" xfId="1" applyFont="1" applyFill="1" applyBorder="1" applyAlignment="1">
      <alignment horizontal="left" vertical="center"/>
    </xf>
    <xf numFmtId="43" fontId="5" fillId="0" borderId="3" xfId="1" applyFont="1" applyFill="1" applyBorder="1" applyAlignment="1">
      <alignment horizontal="left" vertical="center"/>
    </xf>
    <xf numFmtId="43" fontId="5" fillId="0" borderId="5" xfId="1" applyFont="1" applyBorder="1" applyAlignment="1">
      <alignment horizontal="left" vertical="center" wrapText="1"/>
    </xf>
    <xf numFmtId="43" fontId="5" fillId="0" borderId="3" xfId="1" applyFont="1" applyBorder="1" applyAlignment="1">
      <alignment horizontal="left" vertical="center" wrapText="1"/>
    </xf>
    <xf numFmtId="0" fontId="5" fillId="0" borderId="5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14" fontId="5" fillId="0" borderId="5" xfId="0" applyNumberFormat="1" applyFont="1" applyBorder="1" applyAlignment="1">
      <alignment horizontal="center"/>
    </xf>
    <xf numFmtId="14" fontId="5" fillId="0" borderId="3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43" fontId="5" fillId="0" borderId="5" xfId="1" applyFont="1" applyFill="1" applyBorder="1" applyAlignment="1">
      <alignment vertical="center"/>
    </xf>
    <xf numFmtId="43" fontId="5" fillId="0" borderId="3" xfId="1" applyFont="1" applyFill="1" applyBorder="1" applyAlignment="1">
      <alignment vertical="center"/>
    </xf>
    <xf numFmtId="0" fontId="5" fillId="0" borderId="5" xfId="0" applyFont="1" applyBorder="1" applyAlignment="1">
      <alignment horizontal="left" wrapText="1"/>
    </xf>
    <xf numFmtId="0" fontId="5" fillId="0" borderId="3" xfId="0" applyFont="1" applyBorder="1" applyAlignment="1">
      <alignment horizontal="left" wrapText="1"/>
    </xf>
    <xf numFmtId="0" fontId="7" fillId="0" borderId="5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left" vertical="center"/>
    </xf>
    <xf numFmtId="0" fontId="7" fillId="0" borderId="3" xfId="0" applyFont="1" applyFill="1" applyBorder="1" applyAlignment="1">
      <alignment horizontal="left" vertical="center"/>
    </xf>
    <xf numFmtId="0" fontId="7" fillId="0" borderId="11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left" vertical="center"/>
    </xf>
    <xf numFmtId="0" fontId="7" fillId="0" borderId="13" xfId="0" applyFont="1" applyFill="1" applyBorder="1" applyAlignment="1">
      <alignment horizontal="left" vertical="center"/>
    </xf>
    <xf numFmtId="43" fontId="7" fillId="0" borderId="5" xfId="1" applyFont="1" applyBorder="1" applyAlignment="1">
      <alignment horizontal="center" vertical="center" wrapText="1"/>
    </xf>
    <xf numFmtId="43" fontId="7" fillId="0" borderId="3" xfId="1" applyFont="1" applyBorder="1" applyAlignment="1">
      <alignment horizontal="center" vertical="center" wrapText="1"/>
    </xf>
    <xf numFmtId="43" fontId="7" fillId="0" borderId="5" xfId="1" applyFont="1" applyBorder="1" applyAlignment="1">
      <alignment horizontal="left" vertical="center" wrapText="1"/>
    </xf>
    <xf numFmtId="43" fontId="7" fillId="0" borderId="3" xfId="1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center" vertical="center"/>
    </xf>
    <xf numFmtId="43" fontId="7" fillId="0" borderId="6" xfId="1" applyFont="1" applyBorder="1" applyAlignment="1">
      <alignment horizontal="left" vertical="center" wrapText="1"/>
    </xf>
    <xf numFmtId="0" fontId="7" fillId="0" borderId="6" xfId="0" applyFont="1" applyFill="1" applyBorder="1" applyAlignment="1">
      <alignment horizontal="left" vertical="center"/>
    </xf>
    <xf numFmtId="0" fontId="7" fillId="0" borderId="5" xfId="0" applyFont="1" applyFill="1" applyBorder="1" applyAlignment="1">
      <alignment horizontal="left" vertical="center" wrapText="1"/>
    </xf>
    <xf numFmtId="0" fontId="7" fillId="0" borderId="6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center" wrapText="1"/>
    </xf>
    <xf numFmtId="43" fontId="7" fillId="0" borderId="5" xfId="1" applyFont="1" applyFill="1" applyBorder="1" applyAlignment="1">
      <alignment horizontal="center" vertical="center"/>
    </xf>
    <xf numFmtId="43" fontId="7" fillId="0" borderId="6" xfId="1" applyFont="1" applyFill="1" applyBorder="1" applyAlignment="1">
      <alignment horizontal="center" vertical="center"/>
    </xf>
    <xf numFmtId="43" fontId="7" fillId="0" borderId="3" xfId="1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9"/>
  <sheetViews>
    <sheetView tabSelected="1" topLeftCell="A16" zoomScaleNormal="100" workbookViewId="0">
      <selection activeCell="D21" sqref="D21:D22"/>
    </sheetView>
  </sheetViews>
  <sheetFormatPr defaultRowHeight="15.75" x14ac:dyDescent="0.25"/>
  <cols>
    <col min="1" max="1" width="5" style="7" customWidth="1"/>
    <col min="2" max="2" width="14" style="7" customWidth="1"/>
    <col min="3" max="3" width="26.5703125" style="7" customWidth="1"/>
    <col min="4" max="4" width="27" style="7" customWidth="1"/>
    <col min="5" max="5" width="46.42578125" style="7" customWidth="1"/>
    <col min="6" max="6" width="15.28515625" style="7" customWidth="1"/>
    <col min="7" max="7" width="9.140625" style="7" customWidth="1"/>
    <col min="8" max="16384" width="9.140625" style="7"/>
  </cols>
  <sheetData>
    <row r="1" spans="1:8" ht="15.75" customHeight="1" x14ac:dyDescent="0.25">
      <c r="A1" s="117" t="s">
        <v>166</v>
      </c>
      <c r="B1" s="117"/>
      <c r="C1" s="117"/>
      <c r="D1" s="117"/>
      <c r="E1" s="117"/>
      <c r="F1" s="117"/>
      <c r="G1" s="8"/>
      <c r="H1" s="8"/>
    </row>
    <row r="2" spans="1:8" x14ac:dyDescent="0.25">
      <c r="A2" s="1" t="s">
        <v>2</v>
      </c>
      <c r="B2" s="1"/>
      <c r="C2" s="1"/>
      <c r="D2" s="1"/>
      <c r="E2" s="2"/>
      <c r="F2" s="2"/>
      <c r="G2" s="2"/>
      <c r="H2" s="2"/>
    </row>
    <row r="3" spans="1:8" x14ac:dyDescent="0.25">
      <c r="A3" s="1" t="s">
        <v>17</v>
      </c>
      <c r="B3" s="1"/>
      <c r="C3" s="1"/>
      <c r="D3" s="1"/>
      <c r="E3" s="2"/>
      <c r="F3" s="2"/>
      <c r="G3" s="2"/>
      <c r="H3" s="2"/>
    </row>
    <row r="4" spans="1:8" x14ac:dyDescent="0.25">
      <c r="A4" s="3" t="s">
        <v>3</v>
      </c>
      <c r="B4" s="3" t="s">
        <v>8</v>
      </c>
      <c r="C4" s="4" t="s">
        <v>7</v>
      </c>
      <c r="D4" s="5" t="s">
        <v>1</v>
      </c>
      <c r="E4" s="6" t="s">
        <v>4</v>
      </c>
      <c r="F4" s="4" t="s">
        <v>0</v>
      </c>
    </row>
    <row r="5" spans="1:8" ht="39" x14ac:dyDescent="0.25">
      <c r="A5" s="107">
        <v>1</v>
      </c>
      <c r="B5" s="105">
        <v>43135</v>
      </c>
      <c r="C5" s="99" t="s">
        <v>25</v>
      </c>
      <c r="D5" s="17" t="s">
        <v>18</v>
      </c>
      <c r="E5" s="108" t="s">
        <v>160</v>
      </c>
      <c r="F5" s="100">
        <v>7200</v>
      </c>
    </row>
    <row r="6" spans="1:8" ht="39" x14ac:dyDescent="0.25">
      <c r="A6" s="107">
        <f>A5+1</f>
        <v>2</v>
      </c>
      <c r="B6" s="105">
        <v>43163</v>
      </c>
      <c r="C6" s="99" t="s">
        <v>25</v>
      </c>
      <c r="D6" s="17" t="s">
        <v>18</v>
      </c>
      <c r="E6" s="108" t="s">
        <v>160</v>
      </c>
      <c r="F6" s="100">
        <v>7200</v>
      </c>
    </row>
    <row r="7" spans="1:8" ht="39" x14ac:dyDescent="0.25">
      <c r="A7" s="107">
        <f t="shared" ref="A7:A20" si="0">A6+1</f>
        <v>3</v>
      </c>
      <c r="B7" s="105">
        <v>43194</v>
      </c>
      <c r="C7" s="99" t="s">
        <v>25</v>
      </c>
      <c r="D7" s="17" t="s">
        <v>18</v>
      </c>
      <c r="E7" s="108" t="s">
        <v>160</v>
      </c>
      <c r="F7" s="100">
        <v>7000</v>
      </c>
    </row>
    <row r="8" spans="1:8" ht="26.25" x14ac:dyDescent="0.25">
      <c r="A8" s="107">
        <f t="shared" si="0"/>
        <v>4</v>
      </c>
      <c r="B8" s="105">
        <v>43194</v>
      </c>
      <c r="C8" s="98" t="s">
        <v>167</v>
      </c>
      <c r="D8" s="17" t="s">
        <v>168</v>
      </c>
      <c r="E8" s="108" t="s">
        <v>169</v>
      </c>
      <c r="F8" s="100">
        <v>869302</v>
      </c>
    </row>
    <row r="9" spans="1:8" ht="39" x14ac:dyDescent="0.25">
      <c r="A9" s="107">
        <f t="shared" si="0"/>
        <v>5</v>
      </c>
      <c r="B9" s="105">
        <v>43224</v>
      </c>
      <c r="C9" s="99" t="s">
        <v>25</v>
      </c>
      <c r="D9" s="17" t="s">
        <v>18</v>
      </c>
      <c r="E9" s="108" t="s">
        <v>160</v>
      </c>
      <c r="F9" s="100">
        <v>7000</v>
      </c>
    </row>
    <row r="10" spans="1:8" ht="49.5" customHeight="1" x14ac:dyDescent="0.25">
      <c r="A10" s="107">
        <f t="shared" si="0"/>
        <v>6</v>
      </c>
      <c r="B10" s="105" t="s">
        <v>178</v>
      </c>
      <c r="C10" s="99" t="s">
        <v>171</v>
      </c>
      <c r="D10" s="18" t="s">
        <v>22</v>
      </c>
      <c r="E10" s="108" t="s">
        <v>152</v>
      </c>
      <c r="F10" s="100">
        <v>3800</v>
      </c>
    </row>
    <row r="11" spans="1:8" ht="30" x14ac:dyDescent="0.25">
      <c r="A11" s="107">
        <f t="shared" si="0"/>
        <v>7</v>
      </c>
      <c r="B11" s="103" t="s">
        <v>172</v>
      </c>
      <c r="C11" s="104" t="s">
        <v>6</v>
      </c>
      <c r="D11" s="54" t="s">
        <v>21</v>
      </c>
      <c r="E11" s="109" t="s">
        <v>45</v>
      </c>
      <c r="F11" s="9">
        <v>230313.24</v>
      </c>
    </row>
    <row r="12" spans="1:8" ht="26.25" x14ac:dyDescent="0.25">
      <c r="A12" s="107">
        <f t="shared" si="0"/>
        <v>8</v>
      </c>
      <c r="B12" s="103">
        <v>43136</v>
      </c>
      <c r="C12" s="48" t="s">
        <v>156</v>
      </c>
      <c r="D12" s="22" t="s">
        <v>157</v>
      </c>
      <c r="E12" s="109" t="s">
        <v>179</v>
      </c>
      <c r="F12" s="9">
        <v>153601</v>
      </c>
    </row>
    <row r="13" spans="1:8" ht="39" x14ac:dyDescent="0.25">
      <c r="A13" s="102">
        <f t="shared" si="0"/>
        <v>9</v>
      </c>
      <c r="B13" s="53">
        <v>43164</v>
      </c>
      <c r="C13" s="77" t="s">
        <v>173</v>
      </c>
      <c r="D13" s="22" t="s">
        <v>194</v>
      </c>
      <c r="E13" s="11" t="s">
        <v>174</v>
      </c>
      <c r="F13" s="9">
        <v>91577.36</v>
      </c>
    </row>
    <row r="14" spans="1:8" ht="39" x14ac:dyDescent="0.25">
      <c r="A14" s="107">
        <f t="shared" si="0"/>
        <v>10</v>
      </c>
      <c r="B14" s="103">
        <v>43164</v>
      </c>
      <c r="C14" s="48" t="s">
        <v>175</v>
      </c>
      <c r="D14" s="22" t="s">
        <v>176</v>
      </c>
      <c r="E14" s="33" t="s">
        <v>177</v>
      </c>
      <c r="F14" s="9">
        <v>78198.48</v>
      </c>
    </row>
    <row r="15" spans="1:8" ht="30" x14ac:dyDescent="0.25">
      <c r="A15" s="102">
        <f t="shared" si="0"/>
        <v>11</v>
      </c>
      <c r="B15" s="103">
        <v>43286</v>
      </c>
      <c r="C15" s="104" t="s">
        <v>15</v>
      </c>
      <c r="D15" s="54" t="s">
        <v>19</v>
      </c>
      <c r="E15" s="101"/>
      <c r="F15" s="9">
        <v>262384.26</v>
      </c>
    </row>
    <row r="16" spans="1:8" ht="24.75" customHeight="1" x14ac:dyDescent="0.25">
      <c r="A16" s="130">
        <f t="shared" si="0"/>
        <v>12</v>
      </c>
      <c r="B16" s="118" t="s">
        <v>180</v>
      </c>
      <c r="C16" s="132" t="s">
        <v>16</v>
      </c>
      <c r="D16" s="134" t="s">
        <v>22</v>
      </c>
      <c r="E16" s="11" t="s">
        <v>5</v>
      </c>
      <c r="F16" s="56">
        <v>7319205</v>
      </c>
    </row>
    <row r="17" spans="1:6" ht="24" customHeight="1" x14ac:dyDescent="0.25">
      <c r="A17" s="131"/>
      <c r="B17" s="119"/>
      <c r="C17" s="133"/>
      <c r="D17" s="135"/>
      <c r="E17" s="11" t="s">
        <v>195</v>
      </c>
      <c r="F17" s="56">
        <v>292768</v>
      </c>
    </row>
    <row r="18" spans="1:6" ht="45" x14ac:dyDescent="0.25">
      <c r="A18" s="102">
        <f>A16+1</f>
        <v>13</v>
      </c>
      <c r="B18" s="53">
        <v>43226</v>
      </c>
      <c r="C18" s="110" t="s">
        <v>27</v>
      </c>
      <c r="D18" s="111" t="s">
        <v>26</v>
      </c>
      <c r="E18" s="11" t="s">
        <v>181</v>
      </c>
      <c r="F18" s="56">
        <v>1636634.66</v>
      </c>
    </row>
    <row r="19" spans="1:6" ht="30" x14ac:dyDescent="0.25">
      <c r="A19" s="102">
        <f t="shared" si="0"/>
        <v>14</v>
      </c>
      <c r="B19" s="53">
        <v>43318</v>
      </c>
      <c r="C19" s="114" t="s">
        <v>182</v>
      </c>
      <c r="D19" s="18" t="s">
        <v>183</v>
      </c>
      <c r="E19" s="11" t="s">
        <v>184</v>
      </c>
      <c r="F19" s="56">
        <v>6400</v>
      </c>
    </row>
    <row r="20" spans="1:6" ht="39" x14ac:dyDescent="0.25">
      <c r="A20" s="102">
        <f t="shared" si="0"/>
        <v>15</v>
      </c>
      <c r="B20" s="53" t="s">
        <v>185</v>
      </c>
      <c r="C20" s="106" t="s">
        <v>189</v>
      </c>
      <c r="D20" s="17" t="s">
        <v>18</v>
      </c>
      <c r="E20" s="11" t="s">
        <v>196</v>
      </c>
      <c r="F20" s="56">
        <v>179886.78</v>
      </c>
    </row>
    <row r="21" spans="1:6" ht="23.25" customHeight="1" x14ac:dyDescent="0.25">
      <c r="A21" s="115">
        <v>16</v>
      </c>
      <c r="B21" s="118" t="s">
        <v>185</v>
      </c>
      <c r="C21" s="120" t="s">
        <v>189</v>
      </c>
      <c r="D21" s="134" t="s">
        <v>18</v>
      </c>
      <c r="E21" s="11" t="s">
        <v>186</v>
      </c>
      <c r="F21" s="56">
        <v>72469</v>
      </c>
    </row>
    <row r="22" spans="1:6" ht="19.5" customHeight="1" x14ac:dyDescent="0.25">
      <c r="A22" s="116"/>
      <c r="B22" s="119"/>
      <c r="C22" s="121"/>
      <c r="D22" s="135"/>
      <c r="E22" s="11" t="s">
        <v>187</v>
      </c>
      <c r="F22" s="56">
        <v>930.12</v>
      </c>
    </row>
    <row r="23" spans="1:6" x14ac:dyDescent="0.25">
      <c r="A23" s="115">
        <v>17</v>
      </c>
      <c r="B23" s="118" t="s">
        <v>185</v>
      </c>
      <c r="C23" s="120" t="s">
        <v>189</v>
      </c>
      <c r="D23" s="134" t="s">
        <v>18</v>
      </c>
      <c r="E23" s="11" t="s">
        <v>186</v>
      </c>
      <c r="F23" s="56">
        <v>55968</v>
      </c>
    </row>
    <row r="24" spans="1:6" x14ac:dyDescent="0.25">
      <c r="A24" s="116"/>
      <c r="B24" s="119"/>
      <c r="C24" s="121"/>
      <c r="D24" s="135"/>
      <c r="E24" s="11" t="s">
        <v>187</v>
      </c>
      <c r="F24" s="56">
        <v>17492.939999999999</v>
      </c>
    </row>
    <row r="25" spans="1:6" ht="39" x14ac:dyDescent="0.25">
      <c r="A25" s="55">
        <v>18</v>
      </c>
      <c r="B25" s="113" t="s">
        <v>188</v>
      </c>
      <c r="C25" s="112" t="s">
        <v>190</v>
      </c>
      <c r="D25" s="22" t="s">
        <v>59</v>
      </c>
      <c r="E25" s="11" t="s">
        <v>191</v>
      </c>
      <c r="F25" s="56">
        <v>16479</v>
      </c>
    </row>
    <row r="26" spans="1:6" ht="18" customHeight="1" x14ac:dyDescent="0.25">
      <c r="A26" s="126">
        <v>19</v>
      </c>
      <c r="B26" s="128" t="s">
        <v>192</v>
      </c>
      <c r="C26" s="122" t="s">
        <v>6</v>
      </c>
      <c r="D26" s="124" t="s">
        <v>21</v>
      </c>
      <c r="E26" s="11" t="s">
        <v>193</v>
      </c>
      <c r="F26" s="9">
        <v>323635.8</v>
      </c>
    </row>
    <row r="27" spans="1:6" ht="20.25" customHeight="1" x14ac:dyDescent="0.25">
      <c r="A27" s="127"/>
      <c r="B27" s="129"/>
      <c r="C27" s="123"/>
      <c r="D27" s="125"/>
      <c r="E27" s="11" t="s">
        <v>186</v>
      </c>
      <c r="F27" s="9">
        <v>177780</v>
      </c>
    </row>
    <row r="28" spans="1:6" x14ac:dyDescent="0.25">
      <c r="A28" s="12"/>
      <c r="B28" s="12"/>
      <c r="C28" s="13" t="s">
        <v>9</v>
      </c>
      <c r="D28" s="12"/>
      <c r="E28" s="12"/>
      <c r="F28" s="14">
        <f>SUM(F5:F27)</f>
        <v>11817225.639999999</v>
      </c>
    </row>
    <row r="29" spans="1:6" x14ac:dyDescent="0.25">
      <c r="A29" s="15"/>
      <c r="B29" s="15"/>
      <c r="C29" s="15"/>
      <c r="D29" s="15"/>
      <c r="E29" s="15"/>
      <c r="F29" s="15"/>
    </row>
    <row r="30" spans="1:6" x14ac:dyDescent="0.25">
      <c r="A30" s="15"/>
      <c r="B30" s="15"/>
      <c r="C30" s="15"/>
      <c r="D30" s="15"/>
      <c r="E30" s="15"/>
      <c r="F30" s="15"/>
    </row>
    <row r="31" spans="1:6" x14ac:dyDescent="0.25">
      <c r="A31" s="15"/>
      <c r="B31" s="16" t="s">
        <v>10</v>
      </c>
      <c r="C31" s="15"/>
      <c r="D31" s="15"/>
      <c r="E31" s="15"/>
      <c r="F31" s="15"/>
    </row>
    <row r="32" spans="1:6" x14ac:dyDescent="0.25">
      <c r="A32" s="15"/>
      <c r="B32" s="15"/>
      <c r="C32" s="15"/>
      <c r="D32" s="15"/>
      <c r="E32" s="15"/>
      <c r="F32" s="15"/>
    </row>
    <row r="33" spans="1:6" x14ac:dyDescent="0.25">
      <c r="A33" s="15"/>
      <c r="B33" s="15"/>
      <c r="C33" s="15"/>
      <c r="D33" s="15"/>
      <c r="E33" s="15"/>
      <c r="F33" s="15"/>
    </row>
    <row r="34" spans="1:6" x14ac:dyDescent="0.25">
      <c r="A34" s="15"/>
      <c r="B34" s="15" t="s">
        <v>14</v>
      </c>
      <c r="C34" s="15"/>
      <c r="D34" s="15"/>
      <c r="E34" s="15"/>
      <c r="F34" s="15"/>
    </row>
    <row r="35" spans="1:6" x14ac:dyDescent="0.25">
      <c r="A35" s="15"/>
      <c r="B35" s="16" t="s">
        <v>11</v>
      </c>
      <c r="C35" s="15"/>
      <c r="D35" s="15"/>
      <c r="E35" s="15"/>
      <c r="F35" s="15"/>
    </row>
    <row r="36" spans="1:6" x14ac:dyDescent="0.25">
      <c r="A36" s="15"/>
      <c r="B36" s="16" t="s">
        <v>12</v>
      </c>
      <c r="C36" s="15"/>
      <c r="D36" s="15"/>
      <c r="E36" s="15"/>
      <c r="F36" s="15"/>
    </row>
    <row r="37" spans="1:6" x14ac:dyDescent="0.25">
      <c r="A37" s="15"/>
      <c r="B37" s="16" t="s">
        <v>13</v>
      </c>
      <c r="C37" s="15"/>
      <c r="D37" s="15"/>
      <c r="E37" s="15"/>
      <c r="F37" s="15"/>
    </row>
    <row r="38" spans="1:6" x14ac:dyDescent="0.25">
      <c r="A38" s="15"/>
      <c r="B38" s="15"/>
      <c r="C38" s="15"/>
      <c r="D38" s="15"/>
      <c r="E38" s="15"/>
      <c r="F38" s="15"/>
    </row>
    <row r="39" spans="1:6" x14ac:dyDescent="0.25">
      <c r="A39" s="15"/>
      <c r="B39" s="15"/>
      <c r="C39" s="15"/>
      <c r="D39" s="15"/>
      <c r="E39" s="15"/>
      <c r="F39" s="15"/>
    </row>
  </sheetData>
  <mergeCells count="17">
    <mergeCell ref="C26:C27"/>
    <mergeCell ref="D26:D27"/>
    <mergeCell ref="A26:A27"/>
    <mergeCell ref="B26:B27"/>
    <mergeCell ref="A16:A17"/>
    <mergeCell ref="B16:B17"/>
    <mergeCell ref="C16:C17"/>
    <mergeCell ref="D16:D17"/>
    <mergeCell ref="C23:C24"/>
    <mergeCell ref="B23:B24"/>
    <mergeCell ref="D23:D24"/>
    <mergeCell ref="D21:D22"/>
    <mergeCell ref="A23:A24"/>
    <mergeCell ref="A1:F1"/>
    <mergeCell ref="B21:B22"/>
    <mergeCell ref="C21:C22"/>
    <mergeCell ref="A21:A22"/>
  </mergeCells>
  <pageMargins left="0.7" right="0.7" top="0.75" bottom="0.75" header="0.3" footer="0.3"/>
  <pageSetup scale="6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topLeftCell="A13" workbookViewId="0">
      <selection activeCell="D13" sqref="D13"/>
    </sheetView>
  </sheetViews>
  <sheetFormatPr defaultRowHeight="15" x14ac:dyDescent="0.25"/>
  <cols>
    <col min="1" max="1" width="5" customWidth="1"/>
    <col min="2" max="2" width="14" customWidth="1"/>
    <col min="3" max="3" width="27.42578125" customWidth="1"/>
    <col min="4" max="4" width="28.5703125" customWidth="1"/>
    <col min="5" max="5" width="46.42578125" customWidth="1"/>
    <col min="6" max="6" width="15.28515625" customWidth="1"/>
  </cols>
  <sheetData>
    <row r="1" spans="1:6" ht="15.75" x14ac:dyDescent="0.25">
      <c r="A1" s="117" t="s">
        <v>46</v>
      </c>
      <c r="B1" s="117"/>
      <c r="C1" s="117"/>
      <c r="D1" s="117"/>
      <c r="E1" s="117"/>
      <c r="F1" s="117"/>
    </row>
    <row r="2" spans="1:6" ht="15.75" x14ac:dyDescent="0.25">
      <c r="A2" s="1" t="s">
        <v>2</v>
      </c>
      <c r="B2" s="1"/>
      <c r="C2" s="1"/>
      <c r="D2" s="1"/>
      <c r="E2" s="2"/>
      <c r="F2" s="2"/>
    </row>
    <row r="3" spans="1:6" ht="15.75" x14ac:dyDescent="0.25">
      <c r="A3" s="1" t="s">
        <v>17</v>
      </c>
      <c r="B3" s="1"/>
      <c r="C3" s="1"/>
      <c r="D3" s="1"/>
      <c r="E3" s="2"/>
      <c r="F3" s="2"/>
    </row>
    <row r="4" spans="1:6" ht="15.75" x14ac:dyDescent="0.25">
      <c r="A4" s="38" t="s">
        <v>3</v>
      </c>
      <c r="B4" s="38" t="s">
        <v>8</v>
      </c>
      <c r="C4" s="39" t="s">
        <v>7</v>
      </c>
      <c r="D4" s="40" t="s">
        <v>1</v>
      </c>
      <c r="E4" s="6" t="s">
        <v>4</v>
      </c>
      <c r="F4" s="4" t="s">
        <v>0</v>
      </c>
    </row>
    <row r="5" spans="1:6" ht="18" customHeight="1" x14ac:dyDescent="0.25">
      <c r="A5" s="136">
        <v>1</v>
      </c>
      <c r="B5" s="142" t="s">
        <v>47</v>
      </c>
      <c r="C5" s="144" t="s">
        <v>6</v>
      </c>
      <c r="D5" s="146" t="s">
        <v>21</v>
      </c>
      <c r="E5" s="24" t="s">
        <v>48</v>
      </c>
      <c r="F5" s="28">
        <v>231794</v>
      </c>
    </row>
    <row r="6" spans="1:6" ht="18" customHeight="1" x14ac:dyDescent="0.25">
      <c r="A6" s="137"/>
      <c r="B6" s="143"/>
      <c r="C6" s="145"/>
      <c r="D6" s="147"/>
      <c r="E6" s="24" t="s">
        <v>75</v>
      </c>
      <c r="F6" s="28">
        <v>168024</v>
      </c>
    </row>
    <row r="7" spans="1:6" ht="39" x14ac:dyDescent="0.25">
      <c r="A7" s="62">
        <f>A5+1</f>
        <v>2</v>
      </c>
      <c r="B7" s="57" t="s">
        <v>49</v>
      </c>
      <c r="C7" s="58" t="s">
        <v>25</v>
      </c>
      <c r="D7" s="17" t="s">
        <v>18</v>
      </c>
      <c r="E7" s="24" t="s">
        <v>75</v>
      </c>
      <c r="F7" s="28">
        <v>9500</v>
      </c>
    </row>
    <row r="8" spans="1:6" ht="39" x14ac:dyDescent="0.25">
      <c r="A8" s="46">
        <f>A7+1</f>
        <v>3</v>
      </c>
      <c r="B8" s="20" t="s">
        <v>50</v>
      </c>
      <c r="C8" s="58" t="s">
        <v>25</v>
      </c>
      <c r="D8" s="17" t="s">
        <v>18</v>
      </c>
      <c r="E8" s="24" t="s">
        <v>75</v>
      </c>
      <c r="F8" s="28">
        <v>9500</v>
      </c>
    </row>
    <row r="9" spans="1:6" ht="39" x14ac:dyDescent="0.25">
      <c r="A9" s="46">
        <f t="shared" ref="A9:A23" si="0">A8+1</f>
        <v>4</v>
      </c>
      <c r="B9" s="20" t="s">
        <v>51</v>
      </c>
      <c r="C9" s="58" t="s">
        <v>25</v>
      </c>
      <c r="D9" s="17" t="s">
        <v>18</v>
      </c>
      <c r="E9" s="24" t="s">
        <v>75</v>
      </c>
      <c r="F9" s="28">
        <v>9500</v>
      </c>
    </row>
    <row r="10" spans="1:6" ht="26.25" x14ac:dyDescent="0.25">
      <c r="A10" s="46">
        <f t="shared" si="0"/>
        <v>5</v>
      </c>
      <c r="B10" s="20" t="s">
        <v>51</v>
      </c>
      <c r="C10" s="26" t="s">
        <v>52</v>
      </c>
      <c r="D10" s="25" t="s">
        <v>53</v>
      </c>
      <c r="E10" s="21" t="s">
        <v>54</v>
      </c>
      <c r="F10" s="28">
        <v>1252020</v>
      </c>
    </row>
    <row r="11" spans="1:6" ht="39" x14ac:dyDescent="0.25">
      <c r="A11" s="46">
        <f t="shared" si="0"/>
        <v>6</v>
      </c>
      <c r="B11" s="20" t="s">
        <v>55</v>
      </c>
      <c r="C11" s="58" t="s">
        <v>25</v>
      </c>
      <c r="D11" s="17" t="s">
        <v>18</v>
      </c>
      <c r="E11" s="24" t="s">
        <v>75</v>
      </c>
      <c r="F11" s="28">
        <v>9500</v>
      </c>
    </row>
    <row r="12" spans="1:6" ht="39" x14ac:dyDescent="0.25">
      <c r="A12" s="46">
        <f t="shared" si="0"/>
        <v>7</v>
      </c>
      <c r="B12" s="20" t="s">
        <v>56</v>
      </c>
      <c r="C12" s="58" t="s">
        <v>25</v>
      </c>
      <c r="D12" s="17" t="s">
        <v>18</v>
      </c>
      <c r="E12" s="24" t="s">
        <v>75</v>
      </c>
      <c r="F12" s="28">
        <v>52654</v>
      </c>
    </row>
    <row r="13" spans="1:6" ht="39" x14ac:dyDescent="0.25">
      <c r="A13" s="46">
        <f t="shared" si="0"/>
        <v>8</v>
      </c>
      <c r="B13" s="20" t="s">
        <v>57</v>
      </c>
      <c r="C13" s="21" t="s">
        <v>58</v>
      </c>
      <c r="D13" s="22" t="s">
        <v>59</v>
      </c>
      <c r="E13" s="24" t="s">
        <v>76</v>
      </c>
      <c r="F13" s="28">
        <v>169704</v>
      </c>
    </row>
    <row r="14" spans="1:6" ht="39" x14ac:dyDescent="0.25">
      <c r="A14" s="46">
        <f t="shared" si="0"/>
        <v>9</v>
      </c>
      <c r="B14" s="20" t="s">
        <v>60</v>
      </c>
      <c r="C14" s="21" t="s">
        <v>23</v>
      </c>
      <c r="D14" s="22" t="s">
        <v>22</v>
      </c>
      <c r="E14" s="21" t="s">
        <v>5</v>
      </c>
      <c r="F14" s="28">
        <v>1052022</v>
      </c>
    </row>
    <row r="15" spans="1:6" ht="39" x14ac:dyDescent="0.25">
      <c r="A15" s="46">
        <f t="shared" si="0"/>
        <v>10</v>
      </c>
      <c r="B15" s="20" t="s">
        <v>61</v>
      </c>
      <c r="C15" s="21" t="s">
        <v>6</v>
      </c>
      <c r="D15" s="17" t="s">
        <v>21</v>
      </c>
      <c r="E15" s="26" t="s">
        <v>62</v>
      </c>
      <c r="F15" s="28">
        <v>71138</v>
      </c>
    </row>
    <row r="16" spans="1:6" ht="39" x14ac:dyDescent="0.25">
      <c r="A16" s="46">
        <f t="shared" si="0"/>
        <v>11</v>
      </c>
      <c r="B16" s="20" t="s">
        <v>63</v>
      </c>
      <c r="C16" s="26" t="s">
        <v>64</v>
      </c>
      <c r="D16" s="22" t="s">
        <v>65</v>
      </c>
      <c r="E16" s="26" t="s">
        <v>66</v>
      </c>
      <c r="F16" s="28">
        <v>2000000</v>
      </c>
    </row>
    <row r="17" spans="1:6" ht="26.25" x14ac:dyDescent="0.25">
      <c r="A17" s="46">
        <f t="shared" si="0"/>
        <v>12</v>
      </c>
      <c r="B17" s="20" t="s">
        <v>67</v>
      </c>
      <c r="C17" s="26" t="s">
        <v>68</v>
      </c>
      <c r="D17" s="22" t="s">
        <v>69</v>
      </c>
      <c r="E17" s="24" t="s">
        <v>77</v>
      </c>
      <c r="F17" s="28">
        <v>10000</v>
      </c>
    </row>
    <row r="18" spans="1:6" ht="18" customHeight="1" x14ac:dyDescent="0.25">
      <c r="A18" s="46">
        <f t="shared" si="0"/>
        <v>13</v>
      </c>
      <c r="B18" s="20" t="s">
        <v>67</v>
      </c>
      <c r="C18" s="21" t="s">
        <v>6</v>
      </c>
      <c r="D18" s="17" t="s">
        <v>21</v>
      </c>
      <c r="E18" s="29" t="s">
        <v>31</v>
      </c>
      <c r="F18" s="28">
        <v>19179626</v>
      </c>
    </row>
    <row r="19" spans="1:6" ht="26.25" x14ac:dyDescent="0.25">
      <c r="A19" s="46">
        <f t="shared" si="0"/>
        <v>14</v>
      </c>
      <c r="B19" s="20" t="s">
        <v>70</v>
      </c>
      <c r="C19" s="26" t="s">
        <v>68</v>
      </c>
      <c r="D19" s="22" t="s">
        <v>69</v>
      </c>
      <c r="E19" s="24" t="s">
        <v>77</v>
      </c>
      <c r="F19" s="28">
        <v>10000</v>
      </c>
    </row>
    <row r="20" spans="1:6" ht="26.25" x14ac:dyDescent="0.25">
      <c r="A20" s="46">
        <f t="shared" si="0"/>
        <v>15</v>
      </c>
      <c r="B20" s="20" t="s">
        <v>70</v>
      </c>
      <c r="C20" s="21" t="s">
        <v>15</v>
      </c>
      <c r="D20" s="25" t="s">
        <v>19</v>
      </c>
      <c r="E20" s="21" t="s">
        <v>24</v>
      </c>
      <c r="F20" s="28">
        <v>265051</v>
      </c>
    </row>
    <row r="21" spans="1:6" ht="26.25" x14ac:dyDescent="0.25">
      <c r="A21" s="46">
        <f t="shared" si="0"/>
        <v>16</v>
      </c>
      <c r="B21" s="20" t="s">
        <v>71</v>
      </c>
      <c r="C21" s="26" t="s">
        <v>68</v>
      </c>
      <c r="D21" s="22" t="s">
        <v>69</v>
      </c>
      <c r="E21" s="24" t="s">
        <v>77</v>
      </c>
      <c r="F21" s="28">
        <v>10000</v>
      </c>
    </row>
    <row r="22" spans="1:6" ht="26.25" x14ac:dyDescent="0.25">
      <c r="A22" s="63">
        <f t="shared" si="0"/>
        <v>17</v>
      </c>
      <c r="B22" s="59" t="s">
        <v>72</v>
      </c>
      <c r="C22" s="60" t="s">
        <v>68</v>
      </c>
      <c r="D22" s="61" t="s">
        <v>69</v>
      </c>
      <c r="E22" s="24" t="s">
        <v>77</v>
      </c>
      <c r="F22" s="28">
        <v>10000</v>
      </c>
    </row>
    <row r="23" spans="1:6" ht="22.5" customHeight="1" x14ac:dyDescent="0.25">
      <c r="A23" s="136">
        <f t="shared" si="0"/>
        <v>18</v>
      </c>
      <c r="B23" s="138" t="s">
        <v>73</v>
      </c>
      <c r="C23" s="140" t="s">
        <v>23</v>
      </c>
      <c r="D23" s="120" t="s">
        <v>22</v>
      </c>
      <c r="E23" s="24" t="s">
        <v>5</v>
      </c>
      <c r="F23" s="28">
        <v>910627</v>
      </c>
    </row>
    <row r="24" spans="1:6" ht="18" customHeight="1" x14ac:dyDescent="0.25">
      <c r="A24" s="137"/>
      <c r="B24" s="139"/>
      <c r="C24" s="141"/>
      <c r="D24" s="121"/>
      <c r="E24" s="24" t="s">
        <v>74</v>
      </c>
      <c r="F24" s="64">
        <f>2937364+36425</f>
        <v>2973789</v>
      </c>
    </row>
    <row r="25" spans="1:6" x14ac:dyDescent="0.25">
      <c r="E25" s="27" t="s">
        <v>28</v>
      </c>
      <c r="F25" s="19">
        <f>SUM(F5:F24)</f>
        <v>28404449</v>
      </c>
    </row>
    <row r="28" spans="1:6" x14ac:dyDescent="0.25">
      <c r="B28" s="16" t="s">
        <v>10</v>
      </c>
    </row>
    <row r="29" spans="1:6" x14ac:dyDescent="0.25">
      <c r="B29" s="15"/>
    </row>
    <row r="30" spans="1:6" x14ac:dyDescent="0.25">
      <c r="B30" s="15"/>
    </row>
    <row r="31" spans="1:6" x14ac:dyDescent="0.25">
      <c r="B31" s="15" t="s">
        <v>14</v>
      </c>
    </row>
    <row r="32" spans="1:6" x14ac:dyDescent="0.25">
      <c r="B32" s="16" t="s">
        <v>11</v>
      </c>
    </row>
    <row r="33" spans="2:2" x14ac:dyDescent="0.25">
      <c r="B33" s="16" t="s">
        <v>12</v>
      </c>
    </row>
    <row r="34" spans="2:2" x14ac:dyDescent="0.25">
      <c r="B34" s="16" t="s">
        <v>13</v>
      </c>
    </row>
  </sheetData>
  <mergeCells count="9">
    <mergeCell ref="A23:A24"/>
    <mergeCell ref="B23:B24"/>
    <mergeCell ref="C23:C24"/>
    <mergeCell ref="D23:D24"/>
    <mergeCell ref="A1:F1"/>
    <mergeCell ref="B5:B6"/>
    <mergeCell ref="C5:C6"/>
    <mergeCell ref="A5:A6"/>
    <mergeCell ref="D5:D6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workbookViewId="0">
      <selection activeCell="C7" sqref="C7:D7"/>
    </sheetView>
  </sheetViews>
  <sheetFormatPr defaultRowHeight="15" x14ac:dyDescent="0.25"/>
  <cols>
    <col min="1" max="1" width="5" customWidth="1"/>
    <col min="2" max="2" width="14" customWidth="1"/>
    <col min="3" max="3" width="26.140625" customWidth="1"/>
    <col min="4" max="4" width="29.28515625" customWidth="1"/>
    <col min="5" max="5" width="44.7109375" customWidth="1"/>
    <col min="6" max="6" width="15.28515625" customWidth="1"/>
  </cols>
  <sheetData>
    <row r="1" spans="1:6" ht="15.75" x14ac:dyDescent="0.25">
      <c r="A1" s="117" t="s">
        <v>78</v>
      </c>
      <c r="B1" s="117"/>
      <c r="C1" s="117"/>
      <c r="D1" s="117"/>
      <c r="E1" s="117"/>
      <c r="F1" s="117"/>
    </row>
    <row r="2" spans="1:6" ht="15.75" x14ac:dyDescent="0.25">
      <c r="A2" s="1" t="s">
        <v>2</v>
      </c>
      <c r="B2" s="1"/>
      <c r="C2" s="1"/>
      <c r="D2" s="1"/>
      <c r="E2" s="2"/>
      <c r="F2" s="2"/>
    </row>
    <row r="3" spans="1:6" ht="15.75" x14ac:dyDescent="0.25">
      <c r="A3" s="1" t="s">
        <v>17</v>
      </c>
      <c r="B3" s="1"/>
      <c r="C3" s="1"/>
      <c r="D3" s="1"/>
      <c r="E3" s="2"/>
      <c r="F3" s="2"/>
    </row>
    <row r="4" spans="1:6" ht="15.75" x14ac:dyDescent="0.25">
      <c r="A4" s="3" t="s">
        <v>3</v>
      </c>
      <c r="B4" s="3" t="s">
        <v>8</v>
      </c>
      <c r="C4" s="4" t="s">
        <v>7</v>
      </c>
      <c r="D4" s="5" t="s">
        <v>1</v>
      </c>
      <c r="E4" s="6" t="s">
        <v>4</v>
      </c>
      <c r="F4" s="4" t="s">
        <v>0</v>
      </c>
    </row>
    <row r="5" spans="1:6" x14ac:dyDescent="0.25">
      <c r="A5" s="46">
        <v>1</v>
      </c>
      <c r="B5" s="29" t="s">
        <v>79</v>
      </c>
      <c r="C5" s="29" t="s">
        <v>6</v>
      </c>
      <c r="D5" s="25" t="s">
        <v>21</v>
      </c>
      <c r="E5" s="24" t="s">
        <v>75</v>
      </c>
      <c r="F5" s="28">
        <v>112256.12</v>
      </c>
    </row>
    <row r="6" spans="1:6" ht="39" x14ac:dyDescent="0.25">
      <c r="A6" s="63">
        <f>A5+1</f>
        <v>2</v>
      </c>
      <c r="B6" s="30" t="s">
        <v>80</v>
      </c>
      <c r="C6" s="58" t="s">
        <v>25</v>
      </c>
      <c r="D6" s="17" t="s">
        <v>18</v>
      </c>
      <c r="E6" s="24" t="s">
        <v>102</v>
      </c>
      <c r="F6" s="28">
        <v>256191.34</v>
      </c>
    </row>
    <row r="7" spans="1:6" ht="26.25" x14ac:dyDescent="0.25">
      <c r="A7" s="63">
        <f>A6+1</f>
        <v>3</v>
      </c>
      <c r="B7" s="30" t="s">
        <v>81</v>
      </c>
      <c r="C7" s="65" t="s">
        <v>27</v>
      </c>
      <c r="D7" s="23" t="s">
        <v>26</v>
      </c>
      <c r="E7" s="24" t="s">
        <v>82</v>
      </c>
      <c r="F7" s="28">
        <v>290313.38</v>
      </c>
    </row>
    <row r="8" spans="1:6" ht="26.25" x14ac:dyDescent="0.25">
      <c r="A8" s="63">
        <f>A7+1</f>
        <v>4</v>
      </c>
      <c r="B8" s="30" t="s">
        <v>83</v>
      </c>
      <c r="C8" s="36" t="s">
        <v>30</v>
      </c>
      <c r="D8" s="17" t="s">
        <v>20</v>
      </c>
      <c r="E8" s="35" t="s">
        <v>29</v>
      </c>
      <c r="F8" s="28">
        <v>220320.37</v>
      </c>
    </row>
    <row r="9" spans="1:6" x14ac:dyDescent="0.25">
      <c r="A9" s="73">
        <v>5</v>
      </c>
      <c r="B9" s="71" t="s">
        <v>84</v>
      </c>
      <c r="C9" s="29" t="s">
        <v>6</v>
      </c>
      <c r="D9" s="25" t="s">
        <v>21</v>
      </c>
      <c r="E9" s="29" t="s">
        <v>32</v>
      </c>
      <c r="F9" s="28">
        <v>319767.92</v>
      </c>
    </row>
    <row r="10" spans="1:6" ht="51" x14ac:dyDescent="0.25">
      <c r="A10" s="42">
        <v>6</v>
      </c>
      <c r="B10" s="45" t="s">
        <v>85</v>
      </c>
      <c r="C10" s="67" t="s">
        <v>86</v>
      </c>
      <c r="D10" s="66" t="s">
        <v>97</v>
      </c>
      <c r="E10" s="29" t="s">
        <v>87</v>
      </c>
      <c r="F10" s="28">
        <v>125870.88</v>
      </c>
    </row>
    <row r="11" spans="1:6" x14ac:dyDescent="0.25">
      <c r="A11" s="73">
        <v>7</v>
      </c>
      <c r="B11" s="71" t="s">
        <v>88</v>
      </c>
      <c r="C11" s="74" t="s">
        <v>89</v>
      </c>
      <c r="D11" s="25" t="s">
        <v>53</v>
      </c>
      <c r="E11" s="29" t="s">
        <v>90</v>
      </c>
      <c r="F11" s="28">
        <v>565568.02</v>
      </c>
    </row>
    <row r="12" spans="1:6" ht="15" customHeight="1" x14ac:dyDescent="0.25">
      <c r="A12" s="136">
        <v>4</v>
      </c>
      <c r="B12" s="150" t="s">
        <v>92</v>
      </c>
      <c r="C12" s="152" t="s">
        <v>40</v>
      </c>
      <c r="D12" s="120" t="s">
        <v>22</v>
      </c>
      <c r="E12" s="31" t="s">
        <v>33</v>
      </c>
      <c r="F12" s="28">
        <v>700000</v>
      </c>
    </row>
    <row r="13" spans="1:6" x14ac:dyDescent="0.25">
      <c r="A13" s="157"/>
      <c r="B13" s="155"/>
      <c r="C13" s="153"/>
      <c r="D13" s="156"/>
      <c r="E13" s="31" t="s">
        <v>34</v>
      </c>
      <c r="F13" s="28">
        <v>127074</v>
      </c>
    </row>
    <row r="14" spans="1:6" x14ac:dyDescent="0.25">
      <c r="A14" s="157"/>
      <c r="B14" s="155"/>
      <c r="C14" s="153"/>
      <c r="D14" s="156"/>
      <c r="E14" s="31" t="s">
        <v>35</v>
      </c>
      <c r="F14" s="28">
        <v>357550</v>
      </c>
    </row>
    <row r="15" spans="1:6" x14ac:dyDescent="0.25">
      <c r="A15" s="157"/>
      <c r="B15" s="155"/>
      <c r="C15" s="153"/>
      <c r="D15" s="156"/>
      <c r="E15" s="31" t="s">
        <v>36</v>
      </c>
      <c r="F15" s="28">
        <v>1168794</v>
      </c>
    </row>
    <row r="16" spans="1:6" x14ac:dyDescent="0.25">
      <c r="A16" s="157"/>
      <c r="B16" s="155"/>
      <c r="C16" s="153"/>
      <c r="D16" s="156"/>
      <c r="E16" s="31" t="s">
        <v>37</v>
      </c>
      <c r="F16" s="28">
        <v>264522</v>
      </c>
    </row>
    <row r="17" spans="1:6" x14ac:dyDescent="0.25">
      <c r="A17" s="157"/>
      <c r="B17" s="155"/>
      <c r="C17" s="153"/>
      <c r="D17" s="156"/>
      <c r="E17" s="31" t="s">
        <v>38</v>
      </c>
      <c r="F17" s="28">
        <v>544109</v>
      </c>
    </row>
    <row r="18" spans="1:6" x14ac:dyDescent="0.25">
      <c r="A18" s="157"/>
      <c r="B18" s="155"/>
      <c r="C18" s="153"/>
      <c r="D18" s="156"/>
      <c r="E18" s="31" t="s">
        <v>39</v>
      </c>
      <c r="F18" s="28">
        <v>542500</v>
      </c>
    </row>
    <row r="19" spans="1:6" x14ac:dyDescent="0.25">
      <c r="A19" s="157"/>
      <c r="B19" s="155"/>
      <c r="C19" s="153"/>
      <c r="D19" s="156"/>
      <c r="E19" s="31" t="s">
        <v>110</v>
      </c>
      <c r="F19" s="28">
        <v>471775</v>
      </c>
    </row>
    <row r="20" spans="1:6" x14ac:dyDescent="0.25">
      <c r="A20" s="157"/>
      <c r="B20" s="155"/>
      <c r="C20" s="153"/>
      <c r="D20" s="156"/>
      <c r="E20" s="31" t="s">
        <v>111</v>
      </c>
      <c r="F20" s="28">
        <v>268135</v>
      </c>
    </row>
    <row r="21" spans="1:6" x14ac:dyDescent="0.25">
      <c r="A21" s="137"/>
      <c r="B21" s="151"/>
      <c r="C21" s="154"/>
      <c r="D21" s="121"/>
      <c r="E21" s="31" t="s">
        <v>91</v>
      </c>
      <c r="F21" s="28">
        <v>177778</v>
      </c>
    </row>
    <row r="22" spans="1:6" ht="25.5" x14ac:dyDescent="0.25">
      <c r="A22" s="68"/>
      <c r="B22" s="72" t="s">
        <v>98</v>
      </c>
      <c r="C22" s="75" t="s">
        <v>100</v>
      </c>
      <c r="D22" s="70" t="s">
        <v>101</v>
      </c>
      <c r="E22" s="31" t="s">
        <v>99</v>
      </c>
      <c r="F22" s="28">
        <v>378121</v>
      </c>
    </row>
    <row r="23" spans="1:6" ht="36.75" customHeight="1" x14ac:dyDescent="0.25">
      <c r="A23" s="68"/>
      <c r="B23" s="72" t="s">
        <v>93</v>
      </c>
      <c r="C23" s="76" t="s">
        <v>94</v>
      </c>
      <c r="D23" s="70" t="s">
        <v>96</v>
      </c>
      <c r="E23" s="31" t="s">
        <v>95</v>
      </c>
      <c r="F23" s="28">
        <v>3000000</v>
      </c>
    </row>
    <row r="24" spans="1:6" x14ac:dyDescent="0.25">
      <c r="A24" s="138">
        <v>8</v>
      </c>
      <c r="B24" s="120" t="s">
        <v>103</v>
      </c>
      <c r="C24" s="150" t="s">
        <v>6</v>
      </c>
      <c r="D24" s="148" t="s">
        <v>21</v>
      </c>
      <c r="E24" s="79" t="s">
        <v>104</v>
      </c>
      <c r="F24" s="77">
        <v>104394</v>
      </c>
    </row>
    <row r="25" spans="1:6" x14ac:dyDescent="0.25">
      <c r="A25" s="139"/>
      <c r="B25" s="121"/>
      <c r="C25" s="151"/>
      <c r="D25" s="149"/>
      <c r="E25" s="79" t="s">
        <v>105</v>
      </c>
      <c r="F25" s="77">
        <v>223774.04</v>
      </c>
    </row>
    <row r="26" spans="1:6" x14ac:dyDescent="0.25">
      <c r="A26" s="69">
        <v>9</v>
      </c>
      <c r="B26" s="70" t="s">
        <v>106</v>
      </c>
      <c r="C26" s="29" t="s">
        <v>6</v>
      </c>
      <c r="D26" s="25" t="s">
        <v>21</v>
      </c>
      <c r="E26" s="79" t="s">
        <v>107</v>
      </c>
      <c r="F26" s="77">
        <v>308696.5</v>
      </c>
    </row>
    <row r="27" spans="1:6" ht="39" x14ac:dyDescent="0.25">
      <c r="A27" s="69">
        <v>10</v>
      </c>
      <c r="B27" s="70" t="s">
        <v>106</v>
      </c>
      <c r="C27" s="58" t="s">
        <v>25</v>
      </c>
      <c r="D27" s="17" t="s">
        <v>18</v>
      </c>
      <c r="E27" s="24" t="s">
        <v>75</v>
      </c>
      <c r="F27" s="77">
        <v>60562.34</v>
      </c>
    </row>
    <row r="28" spans="1:6" x14ac:dyDescent="0.25">
      <c r="A28" s="69">
        <v>9</v>
      </c>
      <c r="B28" s="80" t="s">
        <v>108</v>
      </c>
      <c r="C28" s="21" t="s">
        <v>15</v>
      </c>
      <c r="D28" s="25" t="s">
        <v>19</v>
      </c>
      <c r="E28" s="24" t="s">
        <v>75</v>
      </c>
      <c r="F28" s="77">
        <v>251708.98</v>
      </c>
    </row>
    <row r="29" spans="1:6" ht="25.5" x14ac:dyDescent="0.25">
      <c r="A29" s="78">
        <v>10</v>
      </c>
      <c r="B29" s="32" t="s">
        <v>108</v>
      </c>
      <c r="C29" s="47" t="s">
        <v>109</v>
      </c>
      <c r="D29" s="51" t="s">
        <v>44</v>
      </c>
      <c r="E29" s="32" t="s">
        <v>112</v>
      </c>
      <c r="F29" s="77">
        <v>1019186.72</v>
      </c>
    </row>
    <row r="30" spans="1:6" x14ac:dyDescent="0.25">
      <c r="A30" s="10"/>
      <c r="B30" s="10"/>
      <c r="C30" s="10"/>
      <c r="D30" s="10"/>
      <c r="E30" s="27" t="s">
        <v>28</v>
      </c>
      <c r="F30" s="14">
        <f>SUM(F5:F29)</f>
        <v>11858968.609999999</v>
      </c>
    </row>
    <row r="31" spans="1:6" x14ac:dyDescent="0.25">
      <c r="A31" s="16"/>
      <c r="B31" s="16"/>
      <c r="C31" s="16"/>
      <c r="D31" s="16"/>
      <c r="E31" s="16"/>
      <c r="F31" s="16"/>
    </row>
    <row r="32" spans="1:6" x14ac:dyDescent="0.25">
      <c r="A32" s="16"/>
      <c r="B32" s="16"/>
      <c r="C32" s="16"/>
      <c r="D32" s="16"/>
      <c r="E32" s="16"/>
      <c r="F32" s="16"/>
    </row>
    <row r="33" spans="1:6" x14ac:dyDescent="0.25">
      <c r="A33" s="16"/>
      <c r="B33" s="16"/>
      <c r="C33" s="16"/>
      <c r="D33" s="16"/>
      <c r="E33" s="16"/>
      <c r="F33" s="16"/>
    </row>
    <row r="34" spans="1:6" x14ac:dyDescent="0.25">
      <c r="A34" s="16"/>
      <c r="B34" s="16"/>
      <c r="C34" s="16"/>
      <c r="D34" s="16"/>
      <c r="E34" s="16"/>
      <c r="F34" s="16"/>
    </row>
    <row r="35" spans="1:6" x14ac:dyDescent="0.25">
      <c r="A35" s="16"/>
      <c r="B35" s="16"/>
      <c r="C35" s="16"/>
      <c r="D35" s="16"/>
      <c r="E35" s="16"/>
      <c r="F35" s="16"/>
    </row>
    <row r="36" spans="1:6" x14ac:dyDescent="0.25">
      <c r="F36" t="s">
        <v>41</v>
      </c>
    </row>
  </sheetData>
  <mergeCells count="9">
    <mergeCell ref="A1:F1"/>
    <mergeCell ref="B24:B25"/>
    <mergeCell ref="A24:A25"/>
    <mergeCell ref="D24:D25"/>
    <mergeCell ref="C24:C25"/>
    <mergeCell ref="C12:C21"/>
    <mergeCell ref="B12:B21"/>
    <mergeCell ref="D12:D21"/>
    <mergeCell ref="A12:A21"/>
  </mergeCells>
  <pageMargins left="0" right="0" top="0" bottom="0" header="0" footer="0"/>
  <pageSetup paperSize="9" scale="8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workbookViewId="0">
      <selection activeCell="C37" sqref="C37:D37"/>
    </sheetView>
  </sheetViews>
  <sheetFormatPr defaultRowHeight="15" x14ac:dyDescent="0.25"/>
  <cols>
    <col min="1" max="1" width="5" customWidth="1"/>
    <col min="2" max="2" width="14" customWidth="1"/>
    <col min="3" max="3" width="26.140625" customWidth="1"/>
    <col min="4" max="4" width="29.28515625" customWidth="1"/>
    <col min="5" max="5" width="44.7109375" customWidth="1"/>
    <col min="6" max="6" width="15.28515625" customWidth="1"/>
    <col min="7" max="7" width="10.5703125" bestFit="1" customWidth="1"/>
    <col min="9" max="9" width="11.5703125" bestFit="1" customWidth="1"/>
  </cols>
  <sheetData>
    <row r="1" spans="1:9" ht="15.75" x14ac:dyDescent="0.25">
      <c r="A1" s="117" t="s">
        <v>113</v>
      </c>
      <c r="B1" s="117"/>
      <c r="C1" s="117"/>
      <c r="D1" s="117"/>
      <c r="E1" s="117"/>
      <c r="F1" s="117"/>
    </row>
    <row r="2" spans="1:9" ht="15.75" x14ac:dyDescent="0.25">
      <c r="A2" s="1" t="s">
        <v>2</v>
      </c>
      <c r="B2" s="1"/>
      <c r="C2" s="1"/>
      <c r="D2" s="1"/>
      <c r="E2" s="2"/>
      <c r="F2" s="2"/>
    </row>
    <row r="3" spans="1:9" ht="15.75" x14ac:dyDescent="0.25">
      <c r="A3" s="1" t="s">
        <v>17</v>
      </c>
      <c r="B3" s="1"/>
      <c r="C3" s="1"/>
      <c r="D3" s="1"/>
      <c r="E3" s="2"/>
      <c r="F3" s="2"/>
    </row>
    <row r="4" spans="1:9" ht="15.75" x14ac:dyDescent="0.25">
      <c r="A4" s="38" t="s">
        <v>3</v>
      </c>
      <c r="B4" s="38" t="s">
        <v>8</v>
      </c>
      <c r="C4" s="39" t="s">
        <v>7</v>
      </c>
      <c r="D4" s="40" t="s">
        <v>1</v>
      </c>
      <c r="E4" s="41" t="s">
        <v>4</v>
      </c>
      <c r="F4" s="39" t="s">
        <v>0</v>
      </c>
    </row>
    <row r="5" spans="1:9" ht="15.75" customHeight="1" x14ac:dyDescent="0.25">
      <c r="A5" s="87"/>
      <c r="B5" s="150" t="s">
        <v>114</v>
      </c>
      <c r="C5" s="150" t="s">
        <v>42</v>
      </c>
      <c r="D5" s="160" t="s">
        <v>22</v>
      </c>
      <c r="E5" s="136" t="s">
        <v>115</v>
      </c>
      <c r="F5" s="163">
        <v>327950</v>
      </c>
    </row>
    <row r="6" spans="1:9" ht="15" customHeight="1" x14ac:dyDescent="0.25">
      <c r="A6" s="85">
        <v>1</v>
      </c>
      <c r="B6" s="155"/>
      <c r="C6" s="155"/>
      <c r="D6" s="161"/>
      <c r="E6" s="157"/>
      <c r="F6" s="164"/>
    </row>
    <row r="7" spans="1:9" x14ac:dyDescent="0.25">
      <c r="A7" s="86"/>
      <c r="B7" s="151"/>
      <c r="C7" s="151"/>
      <c r="D7" s="162"/>
      <c r="E7" s="137"/>
      <c r="F7" s="165"/>
    </row>
    <row r="8" spans="1:9" ht="15" customHeight="1" x14ac:dyDescent="0.25">
      <c r="A8" s="136">
        <v>2</v>
      </c>
      <c r="B8" s="150" t="s">
        <v>119</v>
      </c>
      <c r="C8" s="140" t="s">
        <v>27</v>
      </c>
      <c r="D8" s="148" t="s">
        <v>26</v>
      </c>
      <c r="E8" s="34" t="s">
        <v>116</v>
      </c>
      <c r="F8" s="28">
        <v>1133100</v>
      </c>
      <c r="G8" s="43"/>
      <c r="H8" s="44"/>
      <c r="I8" s="43"/>
    </row>
    <row r="9" spans="1:9" x14ac:dyDescent="0.25">
      <c r="A9" s="157"/>
      <c r="B9" s="155"/>
      <c r="C9" s="159"/>
      <c r="D9" s="158"/>
      <c r="E9" s="34" t="s">
        <v>117</v>
      </c>
      <c r="F9" s="28">
        <v>75540.72</v>
      </c>
      <c r="G9" s="43"/>
      <c r="H9" s="44"/>
      <c r="I9" s="43"/>
    </row>
    <row r="10" spans="1:9" x14ac:dyDescent="0.25">
      <c r="A10" s="157"/>
      <c r="B10" s="155"/>
      <c r="C10" s="159"/>
      <c r="D10" s="158"/>
      <c r="E10" s="34" t="s">
        <v>118</v>
      </c>
      <c r="F10" s="28">
        <v>211147</v>
      </c>
      <c r="G10" s="43"/>
      <c r="H10" s="44"/>
      <c r="I10" s="43"/>
    </row>
    <row r="11" spans="1:9" x14ac:dyDescent="0.25">
      <c r="A11" s="81">
        <v>3</v>
      </c>
      <c r="B11" s="83" t="s">
        <v>120</v>
      </c>
      <c r="C11" s="83" t="s">
        <v>6</v>
      </c>
      <c r="D11" s="82" t="s">
        <v>21</v>
      </c>
      <c r="E11" s="24" t="s">
        <v>24</v>
      </c>
      <c r="F11" s="28">
        <v>215888.38</v>
      </c>
      <c r="G11" s="43"/>
      <c r="H11" s="44"/>
      <c r="I11" s="43"/>
    </row>
    <row r="12" spans="1:9" x14ac:dyDescent="0.25">
      <c r="A12" s="42">
        <f>A11+1</f>
        <v>4</v>
      </c>
      <c r="B12" s="45" t="s">
        <v>120</v>
      </c>
      <c r="C12" s="45" t="s">
        <v>121</v>
      </c>
      <c r="D12" s="88" t="s">
        <v>122</v>
      </c>
      <c r="E12" s="24" t="s">
        <v>131</v>
      </c>
      <c r="F12" s="28">
        <v>899332.42</v>
      </c>
      <c r="G12" s="43"/>
      <c r="H12" s="44"/>
      <c r="I12" s="43"/>
    </row>
    <row r="13" spans="1:9" ht="31.5" customHeight="1" x14ac:dyDescent="0.25">
      <c r="A13" s="42">
        <f t="shared" ref="A13:A16" si="0">A12+1</f>
        <v>5</v>
      </c>
      <c r="B13" s="45" t="s">
        <v>123</v>
      </c>
      <c r="C13" s="65" t="s">
        <v>27</v>
      </c>
      <c r="D13" s="23" t="s">
        <v>26</v>
      </c>
      <c r="E13" s="32" t="s">
        <v>132</v>
      </c>
      <c r="F13" s="28">
        <v>627010.76</v>
      </c>
      <c r="G13" s="43"/>
      <c r="H13" s="44"/>
      <c r="I13" s="43"/>
    </row>
    <row r="14" spans="1:9" ht="31.5" customHeight="1" x14ac:dyDescent="0.25">
      <c r="A14" s="42">
        <f t="shared" si="0"/>
        <v>6</v>
      </c>
      <c r="B14" s="45" t="s">
        <v>124</v>
      </c>
      <c r="C14" s="9" t="s">
        <v>125</v>
      </c>
      <c r="D14" s="18" t="s">
        <v>126</v>
      </c>
      <c r="E14" s="11" t="s">
        <v>127</v>
      </c>
      <c r="F14" s="28">
        <v>46678</v>
      </c>
      <c r="G14" s="43"/>
      <c r="H14" s="44"/>
      <c r="I14" s="43"/>
    </row>
    <row r="15" spans="1:9" ht="35.25" customHeight="1" x14ac:dyDescent="0.25">
      <c r="A15" s="42">
        <f t="shared" si="0"/>
        <v>7</v>
      </c>
      <c r="B15" s="45" t="s">
        <v>128</v>
      </c>
      <c r="C15" s="65" t="s">
        <v>129</v>
      </c>
      <c r="D15" s="84" t="s">
        <v>59</v>
      </c>
      <c r="E15" s="32" t="s">
        <v>130</v>
      </c>
      <c r="F15" s="28">
        <v>144096</v>
      </c>
      <c r="G15" s="43"/>
      <c r="H15" s="44"/>
      <c r="I15" s="43"/>
    </row>
    <row r="16" spans="1:9" ht="35.25" customHeight="1" x14ac:dyDescent="0.25">
      <c r="A16" s="42">
        <f t="shared" si="0"/>
        <v>8</v>
      </c>
      <c r="B16" s="45" t="s">
        <v>133</v>
      </c>
      <c r="C16" s="94" t="s">
        <v>6</v>
      </c>
      <c r="D16" s="93" t="s">
        <v>21</v>
      </c>
      <c r="E16" s="29" t="s">
        <v>31</v>
      </c>
      <c r="F16" s="28">
        <v>22851614.239999998</v>
      </c>
      <c r="G16" s="43"/>
      <c r="H16" s="44"/>
      <c r="I16" s="43"/>
    </row>
    <row r="17" spans="1:9" ht="35.25" customHeight="1" x14ac:dyDescent="0.25">
      <c r="A17" s="42">
        <f t="shared" ref="A17" si="1">A16+1</f>
        <v>9</v>
      </c>
      <c r="B17" s="45" t="s">
        <v>133</v>
      </c>
      <c r="C17" s="94" t="s">
        <v>134</v>
      </c>
      <c r="D17" s="93" t="s">
        <v>165</v>
      </c>
      <c r="E17" s="29" t="s">
        <v>135</v>
      </c>
      <c r="F17" s="28">
        <v>103837.36</v>
      </c>
      <c r="G17" s="43"/>
      <c r="H17" s="44"/>
      <c r="I17" s="43"/>
    </row>
    <row r="18" spans="1:9" ht="15" customHeight="1" x14ac:dyDescent="0.25">
      <c r="A18" s="136">
        <v>10</v>
      </c>
      <c r="B18" s="150" t="s">
        <v>136</v>
      </c>
      <c r="C18" s="152" t="s">
        <v>40</v>
      </c>
      <c r="D18" s="120" t="s">
        <v>22</v>
      </c>
      <c r="E18" s="31" t="s">
        <v>33</v>
      </c>
      <c r="F18" s="28">
        <v>2856894</v>
      </c>
    </row>
    <row r="19" spans="1:9" ht="15" customHeight="1" x14ac:dyDescent="0.25">
      <c r="A19" s="157"/>
      <c r="B19" s="155"/>
      <c r="C19" s="153"/>
      <c r="D19" s="156"/>
      <c r="E19" s="31" t="s">
        <v>137</v>
      </c>
      <c r="F19" s="28">
        <v>432190</v>
      </c>
    </row>
    <row r="20" spans="1:9" x14ac:dyDescent="0.25">
      <c r="A20" s="157"/>
      <c r="B20" s="155"/>
      <c r="C20" s="153"/>
      <c r="D20" s="156"/>
      <c r="E20" s="31" t="s">
        <v>34</v>
      </c>
      <c r="F20" s="28">
        <v>550157</v>
      </c>
    </row>
    <row r="21" spans="1:9" x14ac:dyDescent="0.25">
      <c r="A21" s="157"/>
      <c r="B21" s="155"/>
      <c r="C21" s="153"/>
      <c r="D21" s="156"/>
      <c r="E21" s="31" t="s">
        <v>35</v>
      </c>
      <c r="F21" s="28">
        <v>751012</v>
      </c>
    </row>
    <row r="22" spans="1:9" x14ac:dyDescent="0.25">
      <c r="A22" s="157"/>
      <c r="B22" s="155"/>
      <c r="C22" s="153"/>
      <c r="D22" s="156"/>
      <c r="E22" s="31" t="s">
        <v>138</v>
      </c>
      <c r="F22" s="28">
        <v>8059941</v>
      </c>
    </row>
    <row r="23" spans="1:9" x14ac:dyDescent="0.25">
      <c r="A23" s="157"/>
      <c r="B23" s="155"/>
      <c r="C23" s="153"/>
      <c r="D23" s="156"/>
      <c r="E23" s="31" t="s">
        <v>36</v>
      </c>
      <c r="F23" s="28">
        <v>973105</v>
      </c>
    </row>
    <row r="24" spans="1:9" x14ac:dyDescent="0.25">
      <c r="A24" s="157"/>
      <c r="B24" s="155"/>
      <c r="C24" s="153"/>
      <c r="D24" s="156"/>
      <c r="E24" s="31" t="s">
        <v>37</v>
      </c>
      <c r="F24" s="28">
        <v>585375</v>
      </c>
    </row>
    <row r="25" spans="1:9" x14ac:dyDescent="0.25">
      <c r="A25" s="157"/>
      <c r="B25" s="155"/>
      <c r="C25" s="153"/>
      <c r="D25" s="156"/>
      <c r="E25" s="31" t="s">
        <v>38</v>
      </c>
      <c r="F25" s="28">
        <v>921224</v>
      </c>
    </row>
    <row r="26" spans="1:9" x14ac:dyDescent="0.25">
      <c r="A26" s="157"/>
      <c r="B26" s="155"/>
      <c r="C26" s="153"/>
      <c r="D26" s="156"/>
      <c r="E26" s="31" t="s">
        <v>43</v>
      </c>
      <c r="F26" s="28">
        <v>410301</v>
      </c>
    </row>
    <row r="27" spans="1:9" x14ac:dyDescent="0.25">
      <c r="A27" s="157"/>
      <c r="B27" s="155"/>
      <c r="C27" s="153"/>
      <c r="D27" s="156"/>
      <c r="E27" s="31" t="s">
        <v>39</v>
      </c>
      <c r="F27" s="28">
        <v>187544</v>
      </c>
    </row>
    <row r="28" spans="1:9" x14ac:dyDescent="0.25">
      <c r="A28" s="157"/>
      <c r="B28" s="155"/>
      <c r="C28" s="153"/>
      <c r="D28" s="156"/>
      <c r="E28" s="31" t="s">
        <v>139</v>
      </c>
      <c r="F28" s="28">
        <v>235800</v>
      </c>
    </row>
    <row r="29" spans="1:9" x14ac:dyDescent="0.25">
      <c r="A29" s="157"/>
      <c r="B29" s="155"/>
      <c r="C29" s="153"/>
      <c r="D29" s="121"/>
      <c r="E29" s="31" t="s">
        <v>140</v>
      </c>
      <c r="F29" s="28">
        <v>638541</v>
      </c>
    </row>
    <row r="30" spans="1:9" ht="28.5" customHeight="1" x14ac:dyDescent="0.25">
      <c r="A30" s="89">
        <v>11</v>
      </c>
      <c r="B30" s="45" t="s">
        <v>144</v>
      </c>
      <c r="C30" s="94" t="s">
        <v>141</v>
      </c>
      <c r="D30" s="92" t="s">
        <v>142</v>
      </c>
      <c r="E30" s="31" t="s">
        <v>143</v>
      </c>
      <c r="F30" s="28">
        <v>205042.1</v>
      </c>
    </row>
    <row r="31" spans="1:9" ht="28.5" customHeight="1" x14ac:dyDescent="0.25">
      <c r="A31" s="136">
        <f>A30+1</f>
        <v>12</v>
      </c>
      <c r="B31" s="168" t="s">
        <v>144</v>
      </c>
      <c r="C31" s="140" t="s">
        <v>145</v>
      </c>
      <c r="D31" s="166" t="s">
        <v>146</v>
      </c>
      <c r="E31" s="21" t="s">
        <v>147</v>
      </c>
      <c r="F31" s="28">
        <v>69550</v>
      </c>
    </row>
    <row r="32" spans="1:9" ht="28.5" customHeight="1" x14ac:dyDescent="0.25">
      <c r="A32" s="137"/>
      <c r="B32" s="168"/>
      <c r="C32" s="141"/>
      <c r="D32" s="167"/>
      <c r="E32" s="31" t="s">
        <v>132</v>
      </c>
      <c r="F32" s="28">
        <v>77430</v>
      </c>
    </row>
    <row r="33" spans="1:6" ht="28.5" customHeight="1" x14ac:dyDescent="0.25">
      <c r="A33" s="42">
        <v>13</v>
      </c>
      <c r="B33" s="95" t="s">
        <v>148</v>
      </c>
      <c r="C33" s="45" t="s">
        <v>6</v>
      </c>
      <c r="D33" s="66" t="s">
        <v>21</v>
      </c>
      <c r="E33" s="31" t="s">
        <v>149</v>
      </c>
      <c r="F33" s="28">
        <v>19392.68</v>
      </c>
    </row>
    <row r="34" spans="1:6" ht="28.5" customHeight="1" x14ac:dyDescent="0.25">
      <c r="A34" s="90">
        <v>14</v>
      </c>
      <c r="B34" s="95" t="s">
        <v>150</v>
      </c>
      <c r="C34" s="96" t="s">
        <v>151</v>
      </c>
      <c r="D34" s="52"/>
      <c r="E34" s="31"/>
      <c r="F34" s="28">
        <v>30719.16</v>
      </c>
    </row>
    <row r="35" spans="1:6" ht="26.25" x14ac:dyDescent="0.25">
      <c r="A35" s="42">
        <v>15</v>
      </c>
      <c r="B35" s="50" t="s">
        <v>170</v>
      </c>
      <c r="C35" s="35" t="s">
        <v>30</v>
      </c>
      <c r="D35" s="17" t="s">
        <v>20</v>
      </c>
      <c r="E35" s="24" t="s">
        <v>152</v>
      </c>
      <c r="F35" s="28">
        <v>644406.31000000006</v>
      </c>
    </row>
    <row r="36" spans="1:6" ht="26.25" x14ac:dyDescent="0.25">
      <c r="A36" s="90">
        <v>16</v>
      </c>
      <c r="B36" s="95" t="s">
        <v>155</v>
      </c>
      <c r="C36" s="35" t="s">
        <v>30</v>
      </c>
      <c r="D36" s="17" t="s">
        <v>153</v>
      </c>
      <c r="E36" s="24" t="s">
        <v>154</v>
      </c>
      <c r="F36" s="28">
        <v>346714.13</v>
      </c>
    </row>
    <row r="37" spans="1:6" ht="26.25" x14ac:dyDescent="0.25">
      <c r="A37" s="42">
        <f t="shared" ref="A37" si="2">A36+1</f>
        <v>17</v>
      </c>
      <c r="B37" s="37" t="s">
        <v>155</v>
      </c>
      <c r="C37" s="77" t="s">
        <v>156</v>
      </c>
      <c r="D37" s="22" t="s">
        <v>157</v>
      </c>
      <c r="E37" s="24" t="s">
        <v>158</v>
      </c>
      <c r="F37" s="28">
        <v>108946.9</v>
      </c>
    </row>
    <row r="38" spans="1:6" ht="39" x14ac:dyDescent="0.25">
      <c r="A38" s="90">
        <v>18</v>
      </c>
      <c r="B38" s="97" t="s">
        <v>159</v>
      </c>
      <c r="C38" s="37" t="s">
        <v>25</v>
      </c>
      <c r="D38" s="17" t="s">
        <v>18</v>
      </c>
      <c r="E38" s="24" t="s">
        <v>160</v>
      </c>
      <c r="F38" s="28">
        <v>8450</v>
      </c>
    </row>
    <row r="39" spans="1:6" ht="39" x14ac:dyDescent="0.25">
      <c r="A39" s="42">
        <f t="shared" ref="A39" si="3">A38+1</f>
        <v>19</v>
      </c>
      <c r="B39" s="91" t="s">
        <v>161</v>
      </c>
      <c r="C39" s="95" t="s">
        <v>25</v>
      </c>
      <c r="D39" s="17" t="s">
        <v>18</v>
      </c>
      <c r="E39" s="24" t="s">
        <v>160</v>
      </c>
      <c r="F39" s="28">
        <v>8450</v>
      </c>
    </row>
    <row r="40" spans="1:6" ht="39" x14ac:dyDescent="0.25">
      <c r="A40" s="90">
        <v>20</v>
      </c>
      <c r="B40" s="37" t="s">
        <v>162</v>
      </c>
      <c r="C40" s="95" t="s">
        <v>25</v>
      </c>
      <c r="D40" s="17" t="s">
        <v>18</v>
      </c>
      <c r="E40" s="24" t="s">
        <v>160</v>
      </c>
      <c r="F40" s="28">
        <v>8450</v>
      </c>
    </row>
    <row r="41" spans="1:6" ht="44.25" customHeight="1" x14ac:dyDescent="0.25">
      <c r="A41" s="42">
        <f t="shared" ref="A41" si="4">A40+1</f>
        <v>21</v>
      </c>
      <c r="B41" s="36" t="s">
        <v>163</v>
      </c>
      <c r="C41" s="95" t="s">
        <v>25</v>
      </c>
      <c r="D41" s="17" t="s">
        <v>18</v>
      </c>
      <c r="E41" s="24" t="s">
        <v>160</v>
      </c>
      <c r="F41" s="48">
        <v>8450</v>
      </c>
    </row>
    <row r="42" spans="1:6" ht="39" x14ac:dyDescent="0.25">
      <c r="A42" s="90">
        <v>22</v>
      </c>
      <c r="B42" s="35" t="s">
        <v>164</v>
      </c>
      <c r="C42" s="95" t="s">
        <v>25</v>
      </c>
      <c r="D42" s="17" t="s">
        <v>18</v>
      </c>
      <c r="E42" s="24" t="s">
        <v>160</v>
      </c>
      <c r="F42" s="48">
        <v>7200</v>
      </c>
    </row>
    <row r="43" spans="1:6" x14ac:dyDescent="0.25">
      <c r="A43" s="16"/>
      <c r="B43" s="16"/>
      <c r="C43" s="16"/>
      <c r="D43" s="16"/>
      <c r="E43" s="27" t="s">
        <v>28</v>
      </c>
      <c r="F43" s="49">
        <f>SUM(F5:F42)</f>
        <v>44781480.159999996</v>
      </c>
    </row>
    <row r="44" spans="1:6" x14ac:dyDescent="0.25">
      <c r="A44" s="16"/>
      <c r="B44" s="16"/>
      <c r="C44" s="16"/>
      <c r="D44" s="16"/>
      <c r="E44" s="16"/>
      <c r="F44" s="16"/>
    </row>
    <row r="45" spans="1:6" x14ac:dyDescent="0.25">
      <c r="A45" s="16"/>
      <c r="B45" s="16"/>
      <c r="C45" s="16"/>
      <c r="D45" s="16"/>
      <c r="E45" s="16"/>
      <c r="F45" s="16"/>
    </row>
    <row r="46" spans="1:6" x14ac:dyDescent="0.25">
      <c r="A46" s="16"/>
      <c r="B46" s="16"/>
      <c r="C46" s="16"/>
      <c r="D46" s="16"/>
      <c r="E46" s="16"/>
      <c r="F46" s="16"/>
    </row>
    <row r="47" spans="1:6" x14ac:dyDescent="0.25">
      <c r="F47" t="s">
        <v>41</v>
      </c>
    </row>
  </sheetData>
  <mergeCells count="18">
    <mergeCell ref="A18:A29"/>
    <mergeCell ref="B18:B29"/>
    <mergeCell ref="C18:C29"/>
    <mergeCell ref="D18:D29"/>
    <mergeCell ref="D31:D32"/>
    <mergeCell ref="A31:A32"/>
    <mergeCell ref="B31:B32"/>
    <mergeCell ref="C31:C32"/>
    <mergeCell ref="A1:F1"/>
    <mergeCell ref="D8:D10"/>
    <mergeCell ref="C8:C10"/>
    <mergeCell ref="B8:B10"/>
    <mergeCell ref="A8:A10"/>
    <mergeCell ref="C5:C7"/>
    <mergeCell ref="D5:D7"/>
    <mergeCell ref="B5:B7"/>
    <mergeCell ref="E5:E7"/>
    <mergeCell ref="F5:F7"/>
  </mergeCells>
  <pageMargins left="0" right="0" top="0" bottom="0" header="0" footer="0"/>
  <pageSetup paperSize="9"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April-June 18</vt:lpstr>
      <vt:lpstr>July-Sep 17</vt:lpstr>
      <vt:lpstr>Oct-Dec.17</vt:lpstr>
      <vt:lpstr>Jan-March 18</vt:lpstr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Account Health</dc:creator>
  <cp:lastModifiedBy>l5</cp:lastModifiedBy>
  <cp:lastPrinted>2016-12-30T06:34:13Z</cp:lastPrinted>
  <dcterms:created xsi:type="dcterms:W3CDTF">2012-11-08T05:06:07Z</dcterms:created>
  <dcterms:modified xsi:type="dcterms:W3CDTF">2018-07-07T04:18:06Z</dcterms:modified>
</cp:coreProperties>
</file>